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https://planinternational-my.sharepoint.com/personal/shreejana_bajracharya_plan-international_org/Documents/Shreejana/Procurement/"/>
    </mc:Choice>
  </mc:AlternateContent>
  <xr:revisionPtr revIDLastSave="0" documentId="8_{B51E0CB5-4863-4752-96A7-1EFE06EBFC70}" xr6:coauthVersionLast="36" xr6:coauthVersionMax="36" xr10:uidLastSave="{00000000-0000-0000-0000-000000000000}"/>
  <workbookProtection workbookAlgorithmName="SHA-512" workbookHashValue="W910KDSzUfHINW+7pd/utiXxHhywKrak/hqttabVWZKjz9L8U7uGq9PvEz0zb5+uX2GJtYog7qdeSXgaB8shfA==" workbookSaltValue="w/5YTxuwyRbIHIbylAzGkA==" workbookSpinCount="100000" lockStructure="1"/>
  <bookViews>
    <workbookView xWindow="0" yWindow="0" windowWidth="19200" windowHeight="8130" xr2:uid="{00000000-000D-0000-FFFF-FFFF00000000}"/>
  </bookViews>
  <sheets>
    <sheet name="Sheet1" sheetId="1" r:id="rId1"/>
  </sheets>
  <definedNames>
    <definedName name="_xlnm._FilterDatabase" localSheetId="0" hidden="1">Sheet1!$A$3:$I$4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5" i="1"/>
  <c r="H21" i="1" l="1"/>
  <c r="H22" i="1" s="1"/>
  <c r="H23" i="1" s="1"/>
  <c r="H26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5" i="1"/>
</calcChain>
</file>

<file path=xl/sharedStrings.xml><?xml version="1.0" encoding="utf-8"?>
<sst xmlns="http://schemas.openxmlformats.org/spreadsheetml/2006/main" count="39" uniqueCount="38">
  <si>
    <t>SN</t>
  </si>
  <si>
    <t>Name of the Materials</t>
  </si>
  <si>
    <t>NFE-NCF Level 1-4</t>
  </si>
  <si>
    <t>Condensed Curriculum, Level 3</t>
  </si>
  <si>
    <t>Facilitators Guidelines Level 3</t>
  </si>
  <si>
    <t>LM Level-3 English Part-1</t>
  </si>
  <si>
    <t>LM Level-3 English Part-2</t>
  </si>
  <si>
    <t>LM Level-3 Maths Part-1</t>
  </si>
  <si>
    <t>LM Level-3 Maths Part-2</t>
  </si>
  <si>
    <t>LM Level-3 Science and Technology Part-1</t>
  </si>
  <si>
    <t>LM Level-3 Science and Technology Part-2</t>
  </si>
  <si>
    <t>LM Level-3 Nepali Part-1</t>
  </si>
  <si>
    <t>LM Level-3 HP and Creative Art Part-1</t>
  </si>
  <si>
    <t>LM Level-3 HP and Creative Art Part-2</t>
  </si>
  <si>
    <t>LM Level-3 Social Studies and Value Education Part 1</t>
  </si>
  <si>
    <t>SESP Nepali Version</t>
  </si>
  <si>
    <t>Sides</t>
  </si>
  <si>
    <t>VAT</t>
  </si>
  <si>
    <t>Total Amount</t>
  </si>
  <si>
    <t>Remarks</t>
  </si>
  <si>
    <t xml:space="preserve">Specification
</t>
  </si>
  <si>
    <t xml:space="preserve">Total Copies need to be printed </t>
  </si>
  <si>
    <t>Transportation Cost for Delivery upto Surkhet</t>
  </si>
  <si>
    <t>Transportation Cost for Delivery upto Janakpur</t>
  </si>
  <si>
    <t>Grand Total Cost  - Printing</t>
  </si>
  <si>
    <t>Grand Total Cost  - Printing &amp; Delivery</t>
  </si>
  <si>
    <t>Page numbers
(sheets)</t>
  </si>
  <si>
    <t>Annex 1 - Pricing Schedule</t>
  </si>
  <si>
    <t>007-024/025 – ITT- Printing of Learning Materials for AEP Level 3</t>
  </si>
  <si>
    <r>
      <rPr>
        <b/>
        <sz val="13"/>
        <color theme="1"/>
        <rFont val="Calibri"/>
        <family val="2"/>
        <scheme val="minor"/>
      </rPr>
      <t xml:space="preserve">Size </t>
    </r>
    <r>
      <rPr>
        <sz val="13"/>
        <color theme="1"/>
        <rFont val="Calibri"/>
        <family val="2"/>
        <scheme val="minor"/>
      </rPr>
      <t xml:space="preserve">: 5.8” x 8.3”
</t>
    </r>
    <r>
      <rPr>
        <b/>
        <sz val="13"/>
        <color theme="1"/>
        <rFont val="Calibri"/>
        <family val="2"/>
        <scheme val="minor"/>
      </rPr>
      <t>Cover Page:</t>
    </r>
    <r>
      <rPr>
        <sz val="13"/>
        <color theme="1"/>
        <rFont val="Calibri"/>
        <family val="2"/>
        <scheme val="minor"/>
      </rPr>
      <t xml:space="preserve"> 150 gsm glossy Art Card, 4 color print, matt and spot lamination
</t>
    </r>
    <r>
      <rPr>
        <b/>
        <sz val="13"/>
        <color theme="1"/>
        <rFont val="Calibri"/>
        <family val="2"/>
        <scheme val="minor"/>
      </rPr>
      <t>Inner Page</t>
    </r>
    <r>
      <rPr>
        <sz val="13"/>
        <color theme="1"/>
        <rFont val="Calibri"/>
        <family val="2"/>
        <scheme val="minor"/>
      </rPr>
      <t xml:space="preserve">: 70 gsm woodfree, f color print
</t>
    </r>
    <r>
      <rPr>
        <b/>
        <sz val="13"/>
        <color theme="1"/>
        <rFont val="Calibri"/>
        <family val="2"/>
        <scheme val="minor"/>
      </rPr>
      <t>Binding:</t>
    </r>
    <r>
      <rPr>
        <sz val="13"/>
        <color theme="1"/>
        <rFont val="Calibri"/>
        <family val="2"/>
        <scheme val="minor"/>
      </rPr>
      <t xml:space="preserve"> Sewing &amp; Perfect binding </t>
    </r>
  </si>
  <si>
    <r>
      <rPr>
        <b/>
        <sz val="13"/>
        <color theme="1"/>
        <rFont val="Calibri"/>
        <family val="2"/>
        <scheme val="minor"/>
      </rPr>
      <t>Size:</t>
    </r>
    <r>
      <rPr>
        <sz val="13"/>
        <color theme="1"/>
        <rFont val="Calibri"/>
        <family val="2"/>
        <scheme val="minor"/>
      </rPr>
      <t xml:space="preserve"> 8.25” x 11.00”
</t>
    </r>
    <r>
      <rPr>
        <b/>
        <sz val="13"/>
        <color theme="1"/>
        <rFont val="Calibri"/>
        <family val="2"/>
        <scheme val="minor"/>
      </rPr>
      <t>Cover Page:</t>
    </r>
    <r>
      <rPr>
        <sz val="13"/>
        <color theme="1"/>
        <rFont val="Calibri"/>
        <family val="2"/>
        <scheme val="minor"/>
      </rPr>
      <t xml:space="preserve"> 250 gsm glossy Art Card, 4 color print, matt and spot lamination
</t>
    </r>
    <r>
      <rPr>
        <b/>
        <sz val="13"/>
        <color theme="1"/>
        <rFont val="Calibri"/>
        <family val="2"/>
        <scheme val="minor"/>
      </rPr>
      <t>Inner Page:</t>
    </r>
    <r>
      <rPr>
        <sz val="13"/>
        <color theme="1"/>
        <rFont val="Calibri"/>
        <family val="2"/>
        <scheme val="minor"/>
      </rPr>
      <t xml:space="preserve"> 80 gsm woodfree 4 color print
</t>
    </r>
    <r>
      <rPr>
        <b/>
        <sz val="13"/>
        <color theme="1"/>
        <rFont val="Calibri"/>
        <family val="2"/>
        <scheme val="minor"/>
      </rPr>
      <t xml:space="preserve">Binding: </t>
    </r>
    <r>
      <rPr>
        <sz val="13"/>
        <color theme="1"/>
        <rFont val="Calibri"/>
        <family val="2"/>
        <scheme val="minor"/>
      </rPr>
      <t xml:space="preserve">Sewing &amp; Perfect Binding </t>
    </r>
  </si>
  <si>
    <t>Rate
NPR</t>
  </si>
  <si>
    <t>Amount
NPR</t>
  </si>
  <si>
    <t>LM Level-3 Nepali Part-2</t>
  </si>
  <si>
    <t xml:space="preserve">Name Of Supplier: </t>
  </si>
  <si>
    <t xml:space="preserve">Name of Contact Person: </t>
  </si>
  <si>
    <t xml:space="preserve">Date, Signature &amp; Stamp: </t>
  </si>
  <si>
    <t xml:space="preserve">Note: Please do not modify the above format, modified format will not be considered.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</si>
</sst>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NPR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3" fillId="0" borderId="13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0" fillId="4" borderId="12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164" fontId="2" fillId="0" borderId="18" xfId="0" applyNumberFormat="1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0" fillId="0" borderId="24" xfId="0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" fillId="0" borderId="26" xfId="0" applyFont="1" applyBorder="1" applyAlignment="1" applyProtection="1">
      <alignment horizontal="left"/>
      <protection hidden="1"/>
    </xf>
    <xf numFmtId="0" fontId="1" fillId="0" borderId="27" xfId="0" applyFont="1" applyBorder="1" applyAlignment="1" applyProtection="1">
      <alignment horizontal="left"/>
      <protection hidden="1"/>
    </xf>
    <xf numFmtId="0" fontId="1" fillId="0" borderId="28" xfId="0" applyFont="1" applyBorder="1" applyAlignment="1" applyProtection="1">
      <alignment horizontal="left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horizontal="right" wrapText="1" indent="1"/>
      <protection hidden="1"/>
    </xf>
    <xf numFmtId="0" fontId="2" fillId="0" borderId="5" xfId="0" applyFont="1" applyBorder="1" applyAlignment="1" applyProtection="1">
      <alignment horizontal="right" wrapText="1" indent="1"/>
      <protection hidden="1"/>
    </xf>
    <xf numFmtId="0" fontId="2" fillId="0" borderId="6" xfId="0" applyFont="1" applyBorder="1" applyAlignment="1" applyProtection="1">
      <alignment horizontal="right" wrapText="1" inden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right" wrapText="1" indent="1"/>
      <protection hidden="1"/>
    </xf>
    <xf numFmtId="0" fontId="2" fillId="0" borderId="16" xfId="0" applyFont="1" applyBorder="1" applyAlignment="1" applyProtection="1">
      <alignment horizontal="right" wrapText="1" indent="1"/>
      <protection hidden="1"/>
    </xf>
    <xf numFmtId="0" fontId="2" fillId="0" borderId="17" xfId="0" applyFont="1" applyBorder="1" applyAlignment="1" applyProtection="1">
      <alignment horizontal="right" wrapText="1" indent="1"/>
      <protection hidden="1"/>
    </xf>
    <xf numFmtId="0" fontId="7" fillId="0" borderId="20" xfId="0" applyFont="1" applyBorder="1" applyAlignment="1" applyProtection="1">
      <alignment horizontal="right" vertical="center" indent="1"/>
      <protection hidden="1"/>
    </xf>
    <xf numFmtId="0" fontId="7" fillId="0" borderId="21" xfId="0" applyFont="1" applyBorder="1" applyAlignment="1" applyProtection="1">
      <alignment horizontal="right" vertical="center" indent="1"/>
      <protection hidden="1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right" vertical="center" indent="1"/>
      <protection hidden="1"/>
    </xf>
    <xf numFmtId="0" fontId="7" fillId="0" borderId="1" xfId="0" applyFont="1" applyBorder="1" applyAlignment="1" applyProtection="1">
      <alignment horizontal="right" vertical="center" indent="1"/>
      <protection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right" vertical="center" indent="1"/>
      <protection hidden="1"/>
    </xf>
    <xf numFmtId="0" fontId="7" fillId="0" borderId="18" xfId="0" applyFont="1" applyBorder="1" applyAlignment="1" applyProtection="1">
      <alignment horizontal="right" vertical="center" indent="1"/>
      <protection hidden="1"/>
    </xf>
    <xf numFmtId="15" fontId="1" fillId="0" borderId="18" xfId="0" applyNumberFormat="1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showGridLines="0" tabSelected="1" zoomScale="85" zoomScaleNormal="85" workbookViewId="0">
      <pane ySplit="4" topLeftCell="A5" activePane="bottomLeft" state="frozen"/>
      <selection pane="bottomLeft" activeCell="H12" sqref="H12"/>
    </sheetView>
  </sheetViews>
  <sheetFormatPr defaultColWidth="0" defaultRowHeight="14.5" zeroHeight="1" x14ac:dyDescent="0.35"/>
  <cols>
    <col min="1" max="1" width="4.54296875" style="5" customWidth="1"/>
    <col min="2" max="2" width="36.54296875" style="6" customWidth="1"/>
    <col min="3" max="3" width="27.81640625" style="6" customWidth="1"/>
    <col min="4" max="4" width="13.6328125" style="7" customWidth="1"/>
    <col min="5" max="5" width="8.453125" style="5" customWidth="1"/>
    <col min="6" max="6" width="14.26953125" style="5" customWidth="1"/>
    <col min="7" max="7" width="18.54296875" style="1" customWidth="1"/>
    <col min="8" max="8" width="30.7265625" style="5" customWidth="1"/>
    <col min="9" max="9" width="24.08984375" style="1" customWidth="1"/>
    <col min="10" max="10" width="8.7265625" style="1" customWidth="1"/>
    <col min="11" max="12" width="0" style="1" hidden="1" customWidth="1"/>
    <col min="13" max="16384" width="8.7265625" style="1" hidden="1"/>
  </cols>
  <sheetData>
    <row r="1" spans="1:10" s="8" customFormat="1" ht="31" x14ac:dyDescent="0.7">
      <c r="A1" s="35" t="s">
        <v>27</v>
      </c>
      <c r="B1" s="36"/>
      <c r="C1" s="36"/>
      <c r="D1" s="36"/>
      <c r="E1" s="36"/>
      <c r="F1" s="36"/>
      <c r="G1" s="36"/>
      <c r="H1" s="36"/>
      <c r="I1" s="37"/>
    </row>
    <row r="2" spans="1:10" s="8" customFormat="1" ht="23.5" x14ac:dyDescent="0.55000000000000004">
      <c r="A2" s="38" t="s">
        <v>28</v>
      </c>
      <c r="B2" s="39"/>
      <c r="C2" s="39"/>
      <c r="D2" s="39"/>
      <c r="E2" s="39"/>
      <c r="F2" s="39"/>
      <c r="G2" s="39"/>
      <c r="H2" s="39"/>
      <c r="I2" s="40"/>
    </row>
    <row r="3" spans="1:10" s="8" customFormat="1" ht="29" customHeight="1" x14ac:dyDescent="0.35">
      <c r="A3" s="51" t="s">
        <v>0</v>
      </c>
      <c r="B3" s="52" t="s">
        <v>1</v>
      </c>
      <c r="C3" s="53" t="s">
        <v>20</v>
      </c>
      <c r="D3" s="52" t="s">
        <v>26</v>
      </c>
      <c r="E3" s="50" t="s">
        <v>16</v>
      </c>
      <c r="F3" s="52" t="s">
        <v>21</v>
      </c>
      <c r="G3" s="47" t="s">
        <v>31</v>
      </c>
      <c r="H3" s="47" t="s">
        <v>32</v>
      </c>
      <c r="I3" s="49" t="s">
        <v>19</v>
      </c>
    </row>
    <row r="4" spans="1:10" s="8" customFormat="1" x14ac:dyDescent="0.35">
      <c r="A4" s="51"/>
      <c r="B4" s="52"/>
      <c r="C4" s="54"/>
      <c r="D4" s="52"/>
      <c r="E4" s="50"/>
      <c r="F4" s="52"/>
      <c r="G4" s="48"/>
      <c r="H4" s="48"/>
      <c r="I4" s="49"/>
    </row>
    <row r="5" spans="1:10" ht="29" customHeight="1" x14ac:dyDescent="0.35">
      <c r="A5" s="9">
        <v>1</v>
      </c>
      <c r="B5" s="10" t="s">
        <v>2</v>
      </c>
      <c r="C5" s="41" t="s">
        <v>29</v>
      </c>
      <c r="D5" s="11">
        <f>E5/2</f>
        <v>76</v>
      </c>
      <c r="E5" s="12">
        <v>152</v>
      </c>
      <c r="F5" s="12">
        <v>100</v>
      </c>
      <c r="G5" s="2"/>
      <c r="H5" s="12">
        <f>G5*F5</f>
        <v>0</v>
      </c>
      <c r="I5" s="3"/>
      <c r="J5" s="8"/>
    </row>
    <row r="6" spans="1:10" ht="29" customHeight="1" x14ac:dyDescent="0.35">
      <c r="A6" s="13">
        <v>2</v>
      </c>
      <c r="B6" s="10" t="s">
        <v>3</v>
      </c>
      <c r="C6" s="42"/>
      <c r="D6" s="11">
        <f t="shared" ref="D6:D20" si="0">E6/2</f>
        <v>68.5</v>
      </c>
      <c r="E6" s="12">
        <v>137</v>
      </c>
      <c r="F6" s="12">
        <v>200</v>
      </c>
      <c r="G6" s="2"/>
      <c r="H6" s="12">
        <f t="shared" ref="H6:H20" si="1">G6*F6</f>
        <v>0</v>
      </c>
      <c r="I6" s="3"/>
      <c r="J6" s="8"/>
    </row>
    <row r="7" spans="1:10" ht="29" customHeight="1" x14ac:dyDescent="0.35">
      <c r="A7" s="13">
        <v>3</v>
      </c>
      <c r="B7" s="10" t="s">
        <v>4</v>
      </c>
      <c r="C7" s="42"/>
      <c r="D7" s="11">
        <f t="shared" si="0"/>
        <v>55</v>
      </c>
      <c r="E7" s="12">
        <v>110</v>
      </c>
      <c r="F7" s="12">
        <v>200</v>
      </c>
      <c r="G7" s="2"/>
      <c r="H7" s="12">
        <f t="shared" si="1"/>
        <v>0</v>
      </c>
      <c r="I7" s="3"/>
      <c r="J7" s="8"/>
    </row>
    <row r="8" spans="1:10" ht="29" customHeight="1" x14ac:dyDescent="0.35">
      <c r="A8" s="13">
        <v>4</v>
      </c>
      <c r="B8" s="10" t="s">
        <v>5</v>
      </c>
      <c r="C8" s="42"/>
      <c r="D8" s="11">
        <f t="shared" si="0"/>
        <v>85</v>
      </c>
      <c r="E8" s="12">
        <v>170</v>
      </c>
      <c r="F8" s="12">
        <v>700</v>
      </c>
      <c r="G8" s="2"/>
      <c r="H8" s="12">
        <f t="shared" si="1"/>
        <v>0</v>
      </c>
      <c r="I8" s="3"/>
      <c r="J8" s="8"/>
    </row>
    <row r="9" spans="1:10" ht="29" customHeight="1" x14ac:dyDescent="0.35">
      <c r="A9" s="13">
        <v>5</v>
      </c>
      <c r="B9" s="10" t="s">
        <v>6</v>
      </c>
      <c r="C9" s="42"/>
      <c r="D9" s="11">
        <f t="shared" si="0"/>
        <v>119</v>
      </c>
      <c r="E9" s="12">
        <v>238</v>
      </c>
      <c r="F9" s="12">
        <v>700</v>
      </c>
      <c r="G9" s="2"/>
      <c r="H9" s="12">
        <f t="shared" si="1"/>
        <v>0</v>
      </c>
      <c r="I9" s="3"/>
      <c r="J9" s="8"/>
    </row>
    <row r="10" spans="1:10" ht="29" customHeight="1" x14ac:dyDescent="0.35">
      <c r="A10" s="13">
        <v>6</v>
      </c>
      <c r="B10" s="10" t="s">
        <v>7</v>
      </c>
      <c r="C10" s="42"/>
      <c r="D10" s="11">
        <f t="shared" si="0"/>
        <v>130.5</v>
      </c>
      <c r="E10" s="12">
        <v>261</v>
      </c>
      <c r="F10" s="12">
        <v>700</v>
      </c>
      <c r="G10" s="2"/>
      <c r="H10" s="12">
        <f t="shared" si="1"/>
        <v>0</v>
      </c>
      <c r="I10" s="3"/>
      <c r="J10" s="8"/>
    </row>
    <row r="11" spans="1:10" ht="29" customHeight="1" x14ac:dyDescent="0.35">
      <c r="A11" s="13">
        <v>7</v>
      </c>
      <c r="B11" s="10" t="s">
        <v>8</v>
      </c>
      <c r="C11" s="42"/>
      <c r="D11" s="11">
        <f t="shared" si="0"/>
        <v>136</v>
      </c>
      <c r="E11" s="12">
        <v>272</v>
      </c>
      <c r="F11" s="12">
        <v>700</v>
      </c>
      <c r="G11" s="2"/>
      <c r="H11" s="12">
        <f t="shared" si="1"/>
        <v>0</v>
      </c>
      <c r="I11" s="3"/>
      <c r="J11" s="8"/>
    </row>
    <row r="12" spans="1:10" ht="29" customHeight="1" x14ac:dyDescent="0.35">
      <c r="A12" s="13">
        <v>8</v>
      </c>
      <c r="B12" s="10" t="s">
        <v>9</v>
      </c>
      <c r="C12" s="42"/>
      <c r="D12" s="11">
        <f t="shared" si="0"/>
        <v>107.5</v>
      </c>
      <c r="E12" s="12">
        <v>215</v>
      </c>
      <c r="F12" s="12">
        <v>700</v>
      </c>
      <c r="G12" s="2"/>
      <c r="H12" s="12">
        <f t="shared" si="1"/>
        <v>0</v>
      </c>
      <c r="I12" s="3"/>
      <c r="J12" s="8"/>
    </row>
    <row r="13" spans="1:10" ht="29" customHeight="1" x14ac:dyDescent="0.35">
      <c r="A13" s="13">
        <v>9</v>
      </c>
      <c r="B13" s="10" t="s">
        <v>10</v>
      </c>
      <c r="C13" s="42"/>
      <c r="D13" s="11">
        <f t="shared" si="0"/>
        <v>105.5</v>
      </c>
      <c r="E13" s="12">
        <v>211</v>
      </c>
      <c r="F13" s="12">
        <v>700</v>
      </c>
      <c r="G13" s="2"/>
      <c r="H13" s="12">
        <f t="shared" si="1"/>
        <v>0</v>
      </c>
      <c r="I13" s="3"/>
      <c r="J13" s="8"/>
    </row>
    <row r="14" spans="1:10" ht="29" customHeight="1" x14ac:dyDescent="0.35">
      <c r="A14" s="13">
        <v>10</v>
      </c>
      <c r="B14" s="10" t="s">
        <v>11</v>
      </c>
      <c r="C14" s="42"/>
      <c r="D14" s="11">
        <f t="shared" si="0"/>
        <v>80.5</v>
      </c>
      <c r="E14" s="12">
        <v>161</v>
      </c>
      <c r="F14" s="12">
        <v>700</v>
      </c>
      <c r="G14" s="2"/>
      <c r="H14" s="12">
        <f t="shared" si="1"/>
        <v>0</v>
      </c>
      <c r="I14" s="3"/>
      <c r="J14" s="8"/>
    </row>
    <row r="15" spans="1:10" ht="29" customHeight="1" x14ac:dyDescent="0.35">
      <c r="A15" s="13">
        <v>11</v>
      </c>
      <c r="B15" s="10" t="s">
        <v>33</v>
      </c>
      <c r="C15" s="42"/>
      <c r="D15" s="11">
        <f t="shared" si="0"/>
        <v>99</v>
      </c>
      <c r="E15" s="12">
        <v>198</v>
      </c>
      <c r="F15" s="12">
        <v>700</v>
      </c>
      <c r="G15" s="2"/>
      <c r="H15" s="12">
        <f t="shared" si="1"/>
        <v>0</v>
      </c>
      <c r="I15" s="3"/>
      <c r="J15" s="8"/>
    </row>
    <row r="16" spans="1:10" ht="29" customHeight="1" x14ac:dyDescent="0.35">
      <c r="A16" s="13">
        <v>12</v>
      </c>
      <c r="B16" s="10" t="s">
        <v>12</v>
      </c>
      <c r="C16" s="42"/>
      <c r="D16" s="11">
        <f t="shared" si="0"/>
        <v>96.5</v>
      </c>
      <c r="E16" s="12">
        <v>193</v>
      </c>
      <c r="F16" s="12">
        <v>700</v>
      </c>
      <c r="G16" s="2"/>
      <c r="H16" s="12">
        <f t="shared" si="1"/>
        <v>0</v>
      </c>
      <c r="I16" s="3"/>
      <c r="J16" s="8"/>
    </row>
    <row r="17" spans="1:10" ht="29" customHeight="1" x14ac:dyDescent="0.35">
      <c r="A17" s="13">
        <v>13</v>
      </c>
      <c r="B17" s="10" t="s">
        <v>13</v>
      </c>
      <c r="C17" s="42"/>
      <c r="D17" s="11">
        <f t="shared" si="0"/>
        <v>81</v>
      </c>
      <c r="E17" s="12">
        <v>162</v>
      </c>
      <c r="F17" s="12">
        <v>700</v>
      </c>
      <c r="G17" s="2"/>
      <c r="H17" s="12">
        <f t="shared" si="1"/>
        <v>0</v>
      </c>
      <c r="I17" s="3"/>
      <c r="J17" s="8"/>
    </row>
    <row r="18" spans="1:10" ht="29" x14ac:dyDescent="0.35">
      <c r="A18" s="13">
        <v>14</v>
      </c>
      <c r="B18" s="10" t="s">
        <v>14</v>
      </c>
      <c r="C18" s="42"/>
      <c r="D18" s="11">
        <f t="shared" si="0"/>
        <v>161</v>
      </c>
      <c r="E18" s="12">
        <v>322</v>
      </c>
      <c r="F18" s="12">
        <v>700</v>
      </c>
      <c r="G18" s="2"/>
      <c r="H18" s="12">
        <f t="shared" si="1"/>
        <v>0</v>
      </c>
      <c r="I18" s="3"/>
      <c r="J18" s="8"/>
    </row>
    <row r="19" spans="1:10" ht="29" x14ac:dyDescent="0.35">
      <c r="A19" s="13">
        <v>15</v>
      </c>
      <c r="B19" s="10" t="s">
        <v>14</v>
      </c>
      <c r="C19" s="43"/>
      <c r="D19" s="11">
        <f t="shared" si="0"/>
        <v>82</v>
      </c>
      <c r="E19" s="12">
        <v>164</v>
      </c>
      <c r="F19" s="12">
        <v>700</v>
      </c>
      <c r="G19" s="2"/>
      <c r="H19" s="12">
        <f t="shared" si="1"/>
        <v>0</v>
      </c>
      <c r="I19" s="3"/>
      <c r="J19" s="8"/>
    </row>
    <row r="20" spans="1:10" ht="146.5" customHeight="1" x14ac:dyDescent="0.35">
      <c r="A20" s="13">
        <v>16</v>
      </c>
      <c r="B20" s="10" t="s">
        <v>15</v>
      </c>
      <c r="C20" s="14" t="s">
        <v>30</v>
      </c>
      <c r="D20" s="11">
        <f t="shared" si="0"/>
        <v>107.5</v>
      </c>
      <c r="E20" s="12">
        <v>215</v>
      </c>
      <c r="F20" s="12">
        <v>2500</v>
      </c>
      <c r="G20" s="2"/>
      <c r="H20" s="12">
        <f t="shared" si="1"/>
        <v>0</v>
      </c>
      <c r="I20" s="3"/>
      <c r="J20" s="8"/>
    </row>
    <row r="21" spans="1:10" ht="30.5" customHeight="1" x14ac:dyDescent="0.55000000000000004">
      <c r="A21" s="44" t="s">
        <v>18</v>
      </c>
      <c r="B21" s="45"/>
      <c r="C21" s="45"/>
      <c r="D21" s="45"/>
      <c r="E21" s="45"/>
      <c r="F21" s="45"/>
      <c r="G21" s="46"/>
      <c r="H21" s="15">
        <f>SUM(H5:H20)</f>
        <v>0</v>
      </c>
      <c r="I21" s="4"/>
      <c r="J21" s="8"/>
    </row>
    <row r="22" spans="1:10" ht="30.5" customHeight="1" x14ac:dyDescent="0.55000000000000004">
      <c r="A22" s="44" t="s">
        <v>17</v>
      </c>
      <c r="B22" s="45"/>
      <c r="C22" s="45"/>
      <c r="D22" s="45"/>
      <c r="E22" s="45"/>
      <c r="F22" s="45"/>
      <c r="G22" s="46"/>
      <c r="H22" s="15">
        <f>H21*13/100</f>
        <v>0</v>
      </c>
      <c r="I22" s="4"/>
      <c r="J22" s="8"/>
    </row>
    <row r="23" spans="1:10" ht="30.5" customHeight="1" x14ac:dyDescent="0.55000000000000004">
      <c r="A23" s="44" t="s">
        <v>24</v>
      </c>
      <c r="B23" s="45"/>
      <c r="C23" s="45"/>
      <c r="D23" s="45"/>
      <c r="E23" s="45"/>
      <c r="F23" s="45"/>
      <c r="G23" s="46"/>
      <c r="H23" s="15">
        <f>H22+H21</f>
        <v>0</v>
      </c>
      <c r="I23" s="4"/>
      <c r="J23" s="8"/>
    </row>
    <row r="24" spans="1:10" ht="30.5" customHeight="1" x14ac:dyDescent="0.55000000000000004">
      <c r="A24" s="44" t="s">
        <v>22</v>
      </c>
      <c r="B24" s="45"/>
      <c r="C24" s="45"/>
      <c r="D24" s="45"/>
      <c r="E24" s="45"/>
      <c r="F24" s="45"/>
      <c r="G24" s="46"/>
      <c r="H24" s="16"/>
      <c r="I24" s="4"/>
      <c r="J24" s="8"/>
    </row>
    <row r="25" spans="1:10" ht="30.5" customHeight="1" x14ac:dyDescent="0.55000000000000004">
      <c r="A25" s="44" t="s">
        <v>23</v>
      </c>
      <c r="B25" s="45"/>
      <c r="C25" s="45"/>
      <c r="D25" s="45"/>
      <c r="E25" s="45"/>
      <c r="F25" s="45"/>
      <c r="G25" s="46"/>
      <c r="H25" s="16"/>
      <c r="I25" s="4"/>
      <c r="J25" s="8"/>
    </row>
    <row r="26" spans="1:10" ht="30.5" customHeight="1" thickBot="1" x14ac:dyDescent="0.6">
      <c r="A26" s="55" t="s">
        <v>25</v>
      </c>
      <c r="B26" s="56"/>
      <c r="C26" s="56"/>
      <c r="D26" s="56"/>
      <c r="E26" s="56"/>
      <c r="F26" s="56"/>
      <c r="G26" s="57"/>
      <c r="H26" s="25">
        <f>SUM(H23:H25)</f>
        <v>0</v>
      </c>
      <c r="I26" s="26"/>
      <c r="J26" s="8"/>
    </row>
    <row r="27" spans="1:10" ht="15" thickBot="1" x14ac:dyDescent="0.4">
      <c r="A27" s="17"/>
      <c r="B27" s="18"/>
      <c r="C27" s="18"/>
      <c r="D27" s="19"/>
      <c r="E27" s="20"/>
      <c r="F27" s="20"/>
      <c r="G27" s="21"/>
      <c r="H27" s="20"/>
      <c r="I27" s="22"/>
      <c r="J27" s="8"/>
    </row>
    <row r="28" spans="1:10" ht="36" customHeight="1" x14ac:dyDescent="0.35">
      <c r="A28" s="58" t="s">
        <v>34</v>
      </c>
      <c r="B28" s="59"/>
      <c r="C28" s="60"/>
      <c r="D28" s="60"/>
      <c r="E28" s="60"/>
      <c r="F28" s="60"/>
      <c r="G28" s="61"/>
      <c r="H28" s="23"/>
      <c r="I28" s="24"/>
      <c r="J28" s="8"/>
    </row>
    <row r="29" spans="1:10" ht="36" customHeight="1" x14ac:dyDescent="0.35">
      <c r="A29" s="62" t="s">
        <v>35</v>
      </c>
      <c r="B29" s="63"/>
      <c r="C29" s="64"/>
      <c r="D29" s="64"/>
      <c r="E29" s="64"/>
      <c r="F29" s="64"/>
      <c r="G29" s="65"/>
      <c r="H29" s="23"/>
      <c r="I29" s="24"/>
      <c r="J29" s="8"/>
    </row>
    <row r="30" spans="1:10" ht="36" customHeight="1" thickBot="1" x14ac:dyDescent="0.4">
      <c r="A30" s="66" t="s">
        <v>36</v>
      </c>
      <c r="B30" s="67"/>
      <c r="C30" s="68"/>
      <c r="D30" s="69"/>
      <c r="E30" s="69"/>
      <c r="F30" s="69"/>
      <c r="G30" s="70"/>
      <c r="H30" s="27"/>
      <c r="I30" s="28"/>
      <c r="J30" s="8"/>
    </row>
    <row r="31" spans="1:10" ht="15" thickBot="1" x14ac:dyDescent="0.4">
      <c r="A31" s="32" t="s">
        <v>37</v>
      </c>
      <c r="B31" s="33"/>
      <c r="C31" s="33"/>
      <c r="D31" s="33"/>
      <c r="E31" s="33"/>
      <c r="F31" s="33"/>
      <c r="G31" s="33"/>
      <c r="H31" s="33"/>
      <c r="I31" s="34"/>
      <c r="J31" s="8"/>
    </row>
    <row r="32" spans="1:10" x14ac:dyDescent="0.35">
      <c r="A32" s="29"/>
      <c r="B32" s="30"/>
      <c r="C32" s="30"/>
      <c r="D32" s="31"/>
      <c r="E32" s="29"/>
      <c r="F32" s="29"/>
      <c r="G32" s="8"/>
      <c r="H32" s="29"/>
      <c r="I32" s="8"/>
      <c r="J32" s="8"/>
    </row>
    <row r="33" spans="1:10" x14ac:dyDescent="0.35">
      <c r="A33" s="29"/>
      <c r="B33" s="30"/>
      <c r="C33" s="30"/>
      <c r="D33" s="31"/>
      <c r="E33" s="29"/>
      <c r="F33" s="29"/>
      <c r="G33" s="8"/>
      <c r="H33" s="29"/>
      <c r="I33" s="8"/>
      <c r="J33" s="8"/>
    </row>
    <row r="34" spans="1:10" x14ac:dyDescent="0.35"/>
    <row r="35" spans="1:10" x14ac:dyDescent="0.35"/>
  </sheetData>
  <sheetProtection algorithmName="SHA-512" hashValue="G9w1onQVU11SjRs53Vi6jkj9DVThsAyW3TwCDTSc1yrntDbNlNfS97ClUE0xQFUoKdAxi1KIxxteeKB4nmENTA==" saltValue="1fq6GMTks5ddjO8ra5CIgQ==" spinCount="100000" sheet="1" objects="1" scenarios="1"/>
  <autoFilter ref="A3:I4" xr:uid="{1316E11C-37F5-4F45-8E6D-6131F5BDE2E4}"/>
  <mergeCells count="25">
    <mergeCell ref="A29:B29"/>
    <mergeCell ref="C29:G29"/>
    <mergeCell ref="A30:B30"/>
    <mergeCell ref="C30:G30"/>
    <mergeCell ref="A24:G24"/>
    <mergeCell ref="A23:G23"/>
    <mergeCell ref="A22:G22"/>
    <mergeCell ref="A28:B28"/>
    <mergeCell ref="C28:G28"/>
    <mergeCell ref="A31:I31"/>
    <mergeCell ref="A1:I1"/>
    <mergeCell ref="A2:I2"/>
    <mergeCell ref="C5:C19"/>
    <mergeCell ref="A21:G21"/>
    <mergeCell ref="G3:G4"/>
    <mergeCell ref="H3:H4"/>
    <mergeCell ref="I3:I4"/>
    <mergeCell ref="E3:E4"/>
    <mergeCell ref="A3:A4"/>
    <mergeCell ref="B3:B4"/>
    <mergeCell ref="F3:F4"/>
    <mergeCell ref="D3:D4"/>
    <mergeCell ref="C3:C4"/>
    <mergeCell ref="A26:G26"/>
    <mergeCell ref="A25:G25"/>
  </mergeCells>
  <pageMargins left="0.7" right="0.7" top="0.75" bottom="0.75" header="0.3" footer="0.3"/>
  <pageSetup scale="68" fitToHeight="10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b8f813-54ad-4f57-aadf-e20b788ad85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C6C454278694BBF377004FE66EA77" ma:contentTypeVersion="18" ma:contentTypeDescription="Create a new document." ma:contentTypeScope="" ma:versionID="80e2e55468e8e4cdf19ebcf707ff4c9b">
  <xsd:schema xmlns:xsd="http://www.w3.org/2001/XMLSchema" xmlns:xs="http://www.w3.org/2001/XMLSchema" xmlns:p="http://schemas.microsoft.com/office/2006/metadata/properties" xmlns:ns3="4eb8f813-54ad-4f57-aadf-e20b788ad854" xmlns:ns4="bbd48335-7d15-4c21-8742-3fd74144d707" targetNamespace="http://schemas.microsoft.com/office/2006/metadata/properties" ma:root="true" ma:fieldsID="c81562e5d4d44a9f11bc71577a89edfe" ns3:_="" ns4:_="">
    <xsd:import namespace="4eb8f813-54ad-4f57-aadf-e20b788ad854"/>
    <xsd:import namespace="bbd48335-7d15-4c21-8742-3fd74144d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8f813-54ad-4f57-aadf-e20b788ad8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8335-7d15-4c21-8742-3fd74144d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2D83F-4CDD-42F5-8BF7-A56AA73555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4EBF2-D07B-4535-9299-230A387995A4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4eb8f813-54ad-4f57-aadf-e20b788ad854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bd48335-7d15-4c21-8742-3fd74144d70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8A9A5A3-DD36-4FAC-9D99-1CB304FA3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b8f813-54ad-4f57-aadf-e20b788ad854"/>
    <ds:schemaRef ds:uri="bbd48335-7d15-4c21-8742-3fd74144d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Narayan Krishna Shrestha</dc:creator>
  <cp:keywords/>
  <dc:description/>
  <cp:lastModifiedBy>Shreejana Bajracharya</cp:lastModifiedBy>
  <cp:revision/>
  <cp:lastPrinted>2025-01-03T09:22:38Z</cp:lastPrinted>
  <dcterms:created xsi:type="dcterms:W3CDTF">2015-06-05T18:17:20Z</dcterms:created>
  <dcterms:modified xsi:type="dcterms:W3CDTF">2025-01-03T11:41:29Z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0x01010098FC6C454278694BBF377004FE66EA77</vt:lpwstr>
  </property>
</Properties>
</file>