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bahiru.tefera\Desktop\SunWASH- Bid Docs Preprartion\Sun WASH-II Main Bid Docs\Sun WASH Bid\Bid-SunWASH  BoQ &amp; Spec for Bid Attachement\"/>
    </mc:Choice>
  </mc:AlternateContent>
  <xr:revisionPtr revIDLastSave="0" documentId="13_ncr:1_{9B53E7E0-11A9-4487-802F-053EE49CB151}" xr6:coauthVersionLast="36" xr6:coauthVersionMax="47" xr10:uidLastSave="{00000000-0000-0000-0000-000000000000}"/>
  <bookViews>
    <workbookView xWindow="0" yWindow="0" windowWidth="18000" windowHeight="6760" tabRatio="970" xr2:uid="{00000000-000D-0000-FFFF-FFFF00000000}"/>
  </bookViews>
  <sheets>
    <sheet name="Cover Page" sheetId="85" r:id="rId1"/>
    <sheet name="Grand Smry-4" sheetId="41" r:id="rId2"/>
    <sheet name="Sumry 4.1" sheetId="56" r:id="rId3"/>
    <sheet name="4.1.1-General Item " sheetId="84" r:id="rId4"/>
    <sheet name="4.1.2. Pipe construction" sheetId="58" r:id="rId5"/>
    <sheet name="4.1.3. WP" sheetId="59" r:id="rId6"/>
    <sheet name="Sumry-4.2 " sheetId="63" r:id="rId7"/>
    <sheet name="4.2.1-General Item" sheetId="64" r:id="rId8"/>
    <sheet name="4.2.2- Pipe Line Cons." sheetId="65" r:id="rId9"/>
    <sheet name="4.2.3-Water Point " sheetId="66" r:id="rId10"/>
    <sheet name="Sumry 4.3" sheetId="70" r:id="rId11"/>
    <sheet name="4.3.1-General Item " sheetId="71" r:id="rId12"/>
    <sheet name="4.3.2--Pipe line construction" sheetId="72" r:id="rId13"/>
    <sheet name="4.3.3-Water Point " sheetId="73" r:id="rId14"/>
    <sheet name="Sumry 4-4 " sheetId="77" r:id="rId15"/>
    <sheet name="4.4.1.General Item" sheetId="78" r:id="rId16"/>
    <sheet name="4.4.2.Pipe Line Construction" sheetId="79" r:id="rId17"/>
    <sheet name="4.4.3.Water Point" sheetId="80" r:id="rId18"/>
    <sheet name="4-Pipeline installation Ukuna P" sheetId="25" state="hidden"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____________________________________c" localSheetId="3">#REF!</definedName>
    <definedName name="_____________________________________c" localSheetId="7">#REF!</definedName>
    <definedName name="_____________________________________c" localSheetId="9">#REF!</definedName>
    <definedName name="_____________________________________c" localSheetId="11">#REF!</definedName>
    <definedName name="_____________________________________c" localSheetId="13">#REF!</definedName>
    <definedName name="_____________________________________c" localSheetId="18">#REF!</definedName>
    <definedName name="_____________________________________c" localSheetId="1">#REF!</definedName>
    <definedName name="_____________________________________c" localSheetId="10">#REF!</definedName>
    <definedName name="_____________________________________c" localSheetId="14">#REF!</definedName>
    <definedName name="_____________________________________c" localSheetId="6">#REF!</definedName>
    <definedName name="_____________________________________c">#REF!</definedName>
    <definedName name="____________________________________c" localSheetId="3">#REF!</definedName>
    <definedName name="____________________________________c" localSheetId="7">#REF!</definedName>
    <definedName name="____________________________________c" localSheetId="9">#REF!</definedName>
    <definedName name="____________________________________c" localSheetId="11">#REF!</definedName>
    <definedName name="____________________________________c" localSheetId="13">#REF!</definedName>
    <definedName name="____________________________________c" localSheetId="1">#REF!</definedName>
    <definedName name="____________________________________c">#REF!</definedName>
    <definedName name="___________________________________c" localSheetId="3">#REF!</definedName>
    <definedName name="___________________________________c" localSheetId="7">#REF!</definedName>
    <definedName name="___________________________________c" localSheetId="9">#REF!</definedName>
    <definedName name="___________________________________c" localSheetId="11">#REF!</definedName>
    <definedName name="___________________________________c" localSheetId="13">#REF!</definedName>
    <definedName name="___________________________________c" localSheetId="1">#REF!</definedName>
    <definedName name="___________________________________c">#REF!</definedName>
    <definedName name="_________________________________c" localSheetId="3">#REF!</definedName>
    <definedName name="_________________________________c" localSheetId="7">#REF!</definedName>
    <definedName name="_________________________________c" localSheetId="9">#REF!</definedName>
    <definedName name="_________________________________c" localSheetId="11">#REF!</definedName>
    <definedName name="_________________________________c" localSheetId="13">#REF!</definedName>
    <definedName name="_________________________________c" localSheetId="1">#REF!</definedName>
    <definedName name="_________________________________c">#REF!</definedName>
    <definedName name="________________________________c" localSheetId="3">#REF!</definedName>
    <definedName name="________________________________c" localSheetId="7">#REF!</definedName>
    <definedName name="________________________________c" localSheetId="9">#REF!</definedName>
    <definedName name="________________________________c" localSheetId="11">#REF!</definedName>
    <definedName name="________________________________c" localSheetId="13">#REF!</definedName>
    <definedName name="________________________________c" localSheetId="1">#REF!</definedName>
    <definedName name="________________________________c">#REF!</definedName>
    <definedName name="_______________________________c" localSheetId="3">#REF!</definedName>
    <definedName name="_______________________________c" localSheetId="7">#REF!</definedName>
    <definedName name="_______________________________c" localSheetId="9">#REF!</definedName>
    <definedName name="_______________________________c" localSheetId="11">#REF!</definedName>
    <definedName name="_______________________________c" localSheetId="13">#REF!</definedName>
    <definedName name="_______________________________c" localSheetId="1">#REF!</definedName>
    <definedName name="_______________________________c">#REF!</definedName>
    <definedName name="______________________________c" localSheetId="3">#REF!</definedName>
    <definedName name="______________________________c" localSheetId="7">#REF!</definedName>
    <definedName name="______________________________c" localSheetId="9">#REF!</definedName>
    <definedName name="______________________________c" localSheetId="11">#REF!</definedName>
    <definedName name="______________________________c" localSheetId="13">#REF!</definedName>
    <definedName name="______________________________c" localSheetId="1">#REF!</definedName>
    <definedName name="______________________________c">#REF!</definedName>
    <definedName name="_____________________________c" localSheetId="3">#REF!</definedName>
    <definedName name="_____________________________c" localSheetId="7">#REF!</definedName>
    <definedName name="_____________________________c" localSheetId="9">#REF!</definedName>
    <definedName name="_____________________________c" localSheetId="11">#REF!</definedName>
    <definedName name="_____________________________c" localSheetId="13">#REF!</definedName>
    <definedName name="_____________________________c" localSheetId="1">#REF!</definedName>
    <definedName name="_____________________________c">#REF!</definedName>
    <definedName name="____________________________c" localSheetId="3">#REF!</definedName>
    <definedName name="____________________________c" localSheetId="7">#REF!</definedName>
    <definedName name="____________________________c" localSheetId="9">#REF!</definedName>
    <definedName name="____________________________c" localSheetId="11">#REF!</definedName>
    <definedName name="____________________________c" localSheetId="13">#REF!</definedName>
    <definedName name="____________________________c" localSheetId="1">#REF!</definedName>
    <definedName name="____________________________c">#REF!</definedName>
    <definedName name="___________________________c" localSheetId="3">#REF!</definedName>
    <definedName name="___________________________c" localSheetId="7">#REF!</definedName>
    <definedName name="___________________________c" localSheetId="9">#REF!</definedName>
    <definedName name="___________________________c" localSheetId="11">#REF!</definedName>
    <definedName name="___________________________c" localSheetId="13">#REF!</definedName>
    <definedName name="___________________________c" localSheetId="1">#REF!</definedName>
    <definedName name="___________________________c">#REF!</definedName>
    <definedName name="__________________________c" localSheetId="3">#REF!</definedName>
    <definedName name="__________________________c" localSheetId="7">#REF!</definedName>
    <definedName name="__________________________c" localSheetId="9">#REF!</definedName>
    <definedName name="__________________________c" localSheetId="11">#REF!</definedName>
    <definedName name="__________________________c" localSheetId="13">#REF!</definedName>
    <definedName name="__________________________c" localSheetId="1">#REF!</definedName>
    <definedName name="__________________________c">#REF!</definedName>
    <definedName name="_________________________c" localSheetId="3">#REF!</definedName>
    <definedName name="_________________________c" localSheetId="7">#REF!</definedName>
    <definedName name="_________________________c" localSheetId="9">#REF!</definedName>
    <definedName name="_________________________c" localSheetId="11">#REF!</definedName>
    <definedName name="_________________________c" localSheetId="13">#REF!</definedName>
    <definedName name="_________________________c" localSheetId="1">#REF!</definedName>
    <definedName name="_________________________c">#REF!</definedName>
    <definedName name="________________________c" localSheetId="3">#REF!</definedName>
    <definedName name="________________________c" localSheetId="7">#REF!</definedName>
    <definedName name="________________________c" localSheetId="9">#REF!</definedName>
    <definedName name="________________________c" localSheetId="11">#REF!</definedName>
    <definedName name="________________________c" localSheetId="13">#REF!</definedName>
    <definedName name="________________________c" localSheetId="1">#REF!</definedName>
    <definedName name="________________________c">#REF!</definedName>
    <definedName name="_______________________c" localSheetId="3">#REF!</definedName>
    <definedName name="_______________________c" localSheetId="7">#REF!</definedName>
    <definedName name="_______________________c" localSheetId="9">#REF!</definedName>
    <definedName name="_______________________c" localSheetId="11">#REF!</definedName>
    <definedName name="_______________________c" localSheetId="13">#REF!</definedName>
    <definedName name="_______________________c" localSheetId="1">#REF!</definedName>
    <definedName name="_______________________c">#REF!</definedName>
    <definedName name="______________________c" localSheetId="3">#REF!</definedName>
    <definedName name="______________________c" localSheetId="7">#REF!</definedName>
    <definedName name="______________________c" localSheetId="9">#REF!</definedName>
    <definedName name="______________________c" localSheetId="11">#REF!</definedName>
    <definedName name="______________________c" localSheetId="13">#REF!</definedName>
    <definedName name="______________________c" localSheetId="1">#REF!</definedName>
    <definedName name="______________________c">#REF!</definedName>
    <definedName name="_____________________c" localSheetId="3">#REF!</definedName>
    <definedName name="_____________________c" localSheetId="7">#REF!</definedName>
    <definedName name="_____________________c" localSheetId="9">#REF!</definedName>
    <definedName name="_____________________c" localSheetId="11">#REF!</definedName>
    <definedName name="_____________________c" localSheetId="13">#REF!</definedName>
    <definedName name="_____________________c" localSheetId="1">#REF!</definedName>
    <definedName name="_____________________c">#REF!</definedName>
    <definedName name="____________________c" localSheetId="3">#REF!</definedName>
    <definedName name="____________________c" localSheetId="7">#REF!</definedName>
    <definedName name="____________________c" localSheetId="9">#REF!</definedName>
    <definedName name="____________________c" localSheetId="11">#REF!</definedName>
    <definedName name="____________________c" localSheetId="13">#REF!</definedName>
    <definedName name="____________________c" localSheetId="1">#REF!</definedName>
    <definedName name="____________________c">#REF!</definedName>
    <definedName name="___________________c" localSheetId="3">#REF!</definedName>
    <definedName name="___________________c" localSheetId="7">#REF!</definedName>
    <definedName name="___________________c" localSheetId="9">#REF!</definedName>
    <definedName name="___________________c" localSheetId="11">#REF!</definedName>
    <definedName name="___________________c" localSheetId="13">#REF!</definedName>
    <definedName name="___________________c" localSheetId="1">#REF!</definedName>
    <definedName name="___________________c">#REF!</definedName>
    <definedName name="__________________c" localSheetId="3">#REF!</definedName>
    <definedName name="__________________c" localSheetId="7">#REF!</definedName>
    <definedName name="__________________c" localSheetId="9">#REF!</definedName>
    <definedName name="__________________c" localSheetId="11">#REF!</definedName>
    <definedName name="__________________c" localSheetId="13">#REF!</definedName>
    <definedName name="__________________c" localSheetId="1">#REF!</definedName>
    <definedName name="__________________c">#REF!</definedName>
    <definedName name="_________________c" localSheetId="3">#REF!</definedName>
    <definedName name="_________________c" localSheetId="7">#REF!</definedName>
    <definedName name="_________________c" localSheetId="9">#REF!</definedName>
    <definedName name="_________________c" localSheetId="11">#REF!</definedName>
    <definedName name="_________________c" localSheetId="13">#REF!</definedName>
    <definedName name="_________________c" localSheetId="1">#REF!</definedName>
    <definedName name="_________________c">#REF!</definedName>
    <definedName name="________________c" localSheetId="3">#REF!</definedName>
    <definedName name="________________c" localSheetId="7">#REF!</definedName>
    <definedName name="________________c" localSheetId="9">#REF!</definedName>
    <definedName name="________________c" localSheetId="11">#REF!</definedName>
    <definedName name="________________c" localSheetId="13">#REF!</definedName>
    <definedName name="________________c" localSheetId="1">#REF!</definedName>
    <definedName name="________________c">#REF!</definedName>
    <definedName name="_______________c" localSheetId="3">#REF!</definedName>
    <definedName name="_______________c" localSheetId="7">#REF!</definedName>
    <definedName name="_______________c" localSheetId="9">#REF!</definedName>
    <definedName name="_______________c" localSheetId="11">#REF!</definedName>
    <definedName name="_______________c" localSheetId="13">#REF!</definedName>
    <definedName name="_______________c" localSheetId="1">#REF!</definedName>
    <definedName name="_______________c">#REF!</definedName>
    <definedName name="______________c" localSheetId="3">#REF!</definedName>
    <definedName name="______________c" localSheetId="7">#REF!</definedName>
    <definedName name="______________c" localSheetId="9">#REF!</definedName>
    <definedName name="______________c" localSheetId="11">#REF!</definedName>
    <definedName name="______________c" localSheetId="13">#REF!</definedName>
    <definedName name="______________c" localSheetId="1">#REF!</definedName>
    <definedName name="______________c">#REF!</definedName>
    <definedName name="_____________c" localSheetId="3">#REF!</definedName>
    <definedName name="_____________c" localSheetId="7">#REF!</definedName>
    <definedName name="_____________c" localSheetId="9">#REF!</definedName>
    <definedName name="_____________c" localSheetId="11">#REF!</definedName>
    <definedName name="_____________c" localSheetId="13">#REF!</definedName>
    <definedName name="_____________c" localSheetId="1">#REF!</definedName>
    <definedName name="_____________c">#REF!</definedName>
    <definedName name="____________c" localSheetId="3">#REF!</definedName>
    <definedName name="____________c" localSheetId="7">#REF!</definedName>
    <definedName name="____________c" localSheetId="9">#REF!</definedName>
    <definedName name="____________c" localSheetId="11">#REF!</definedName>
    <definedName name="____________c" localSheetId="13">#REF!</definedName>
    <definedName name="____________c" localSheetId="1">#REF!</definedName>
    <definedName name="____________c">#REF!</definedName>
    <definedName name="___________c" localSheetId="3">#REF!</definedName>
    <definedName name="___________c" localSheetId="7">#REF!</definedName>
    <definedName name="___________c" localSheetId="9">#REF!</definedName>
    <definedName name="___________c" localSheetId="11">#REF!</definedName>
    <definedName name="___________c" localSheetId="13">#REF!</definedName>
    <definedName name="___________c" localSheetId="1">#REF!</definedName>
    <definedName name="___________c">#REF!</definedName>
    <definedName name="__________c" localSheetId="3">#REF!</definedName>
    <definedName name="__________c" localSheetId="7">#REF!</definedName>
    <definedName name="__________c" localSheetId="9">#REF!</definedName>
    <definedName name="__________c" localSheetId="11">#REF!</definedName>
    <definedName name="__________c" localSheetId="13">#REF!</definedName>
    <definedName name="__________c" localSheetId="1">#REF!</definedName>
    <definedName name="__________c">#REF!</definedName>
    <definedName name="_________c" localSheetId="3">#REF!</definedName>
    <definedName name="_________c" localSheetId="7">#REF!</definedName>
    <definedName name="_________c" localSheetId="9">#REF!</definedName>
    <definedName name="_________c" localSheetId="11">#REF!</definedName>
    <definedName name="_________c" localSheetId="13">#REF!</definedName>
    <definedName name="_________c" localSheetId="1">#REF!</definedName>
    <definedName name="_________c">#REF!</definedName>
    <definedName name="________c" localSheetId="3">#REF!</definedName>
    <definedName name="________c" localSheetId="7">#REF!</definedName>
    <definedName name="________c" localSheetId="9">#REF!</definedName>
    <definedName name="________c" localSheetId="11">#REF!</definedName>
    <definedName name="________c" localSheetId="13">#REF!</definedName>
    <definedName name="________c" localSheetId="1">#REF!</definedName>
    <definedName name="________c">#REF!</definedName>
    <definedName name="_______c" localSheetId="3">#REF!</definedName>
    <definedName name="_______c" localSheetId="7">#REF!</definedName>
    <definedName name="_______c" localSheetId="9">#REF!</definedName>
    <definedName name="_______c" localSheetId="11">#REF!</definedName>
    <definedName name="_______c" localSheetId="13">#REF!</definedName>
    <definedName name="_______c" localSheetId="1">#REF!</definedName>
    <definedName name="_______c">#REF!</definedName>
    <definedName name="______c" localSheetId="3">#REF!</definedName>
    <definedName name="______c" localSheetId="7">#REF!</definedName>
    <definedName name="______c" localSheetId="9">#REF!</definedName>
    <definedName name="______c" localSheetId="11">#REF!</definedName>
    <definedName name="______c" localSheetId="13">#REF!</definedName>
    <definedName name="______c" localSheetId="1">#REF!</definedName>
    <definedName name="______c">#REF!</definedName>
    <definedName name="_____c" localSheetId="3">#REF!</definedName>
    <definedName name="_____c" localSheetId="7">#REF!</definedName>
    <definedName name="_____c" localSheetId="9">#REF!</definedName>
    <definedName name="_____c" localSheetId="11">#REF!</definedName>
    <definedName name="_____c" localSheetId="13">#REF!</definedName>
    <definedName name="_____c" localSheetId="1">#REF!</definedName>
    <definedName name="_____c">#REF!</definedName>
    <definedName name="____c" localSheetId="3">#REF!</definedName>
    <definedName name="____c" localSheetId="7">#REF!</definedName>
    <definedName name="____c" localSheetId="9">#REF!</definedName>
    <definedName name="____c" localSheetId="11">#REF!</definedName>
    <definedName name="____c" localSheetId="13">#REF!</definedName>
    <definedName name="____c" localSheetId="1">#REF!</definedName>
    <definedName name="____c">#REF!</definedName>
    <definedName name="___C" localSheetId="3">#REF!</definedName>
    <definedName name="___C" localSheetId="7">#REF!</definedName>
    <definedName name="___C" localSheetId="9">#REF!</definedName>
    <definedName name="___C" localSheetId="11">#REF!</definedName>
    <definedName name="___C" localSheetId="13">#REF!</definedName>
    <definedName name="___C" localSheetId="1">#REF!</definedName>
    <definedName name="___C">#REF!</definedName>
    <definedName name="___d" localSheetId="3">#REF!</definedName>
    <definedName name="___d" localSheetId="7">#REF!</definedName>
    <definedName name="___d" localSheetId="9">#REF!</definedName>
    <definedName name="___d" localSheetId="11">#REF!</definedName>
    <definedName name="___d" localSheetId="13">#REF!</definedName>
    <definedName name="___d" localSheetId="1">#REF!</definedName>
    <definedName name="___d">#REF!</definedName>
    <definedName name="__c" localSheetId="3">#REF!</definedName>
    <definedName name="__c" localSheetId="7">#REF!</definedName>
    <definedName name="__c" localSheetId="9">#REF!</definedName>
    <definedName name="__c" localSheetId="11">#REF!</definedName>
    <definedName name="__c" localSheetId="13">#REF!</definedName>
    <definedName name="__c" localSheetId="1">#REF!</definedName>
    <definedName name="__c">#REF!</definedName>
    <definedName name="_c" localSheetId="3">#REF!</definedName>
    <definedName name="_c" localSheetId="7">#REF!</definedName>
    <definedName name="_c" localSheetId="9">#REF!</definedName>
    <definedName name="_c" localSheetId="11">#REF!</definedName>
    <definedName name="_c" localSheetId="13">#REF!</definedName>
    <definedName name="_c" localSheetId="1">#REF!</definedName>
    <definedName name="_c">#REF!</definedName>
    <definedName name="_des2" localSheetId="3">#REF!</definedName>
    <definedName name="_des2" localSheetId="7">#REF!</definedName>
    <definedName name="_des2" localSheetId="9">#REF!</definedName>
    <definedName name="_des2" localSheetId="11">#REF!</definedName>
    <definedName name="_des2" localSheetId="13">#REF!</definedName>
    <definedName name="_des2" localSheetId="1">#REF!</definedName>
    <definedName name="_des2">#REF!</definedName>
    <definedName name="_Flr1" localSheetId="0">#REF!</definedName>
    <definedName name="_Flr1">#REF!</definedName>
    <definedName name="_flr2">'[1]200 Kpa Bar'!$G:$G</definedName>
    <definedName name="_len2">'[1]200 Kpa Bar'!$F:$F</definedName>
    <definedName name="_mbr1" localSheetId="0">#REF!</definedName>
    <definedName name="_mbr1">#REF!</definedName>
    <definedName name="_mbr2">'[1]200 Kpa Bar'!$H:$H</definedName>
    <definedName name="_rbr2">'[1]200 Kpa Bar'!$I:$I</definedName>
    <definedName name="a" localSheetId="3">#REF!</definedName>
    <definedName name="a" localSheetId="7">#REF!</definedName>
    <definedName name="a" localSheetId="9">#REF!</definedName>
    <definedName name="a" localSheetId="11">#REF!</definedName>
    <definedName name="a" localSheetId="13">#REF!</definedName>
    <definedName name="A" localSheetId="0">#REF!</definedName>
    <definedName name="a" localSheetId="1">#REF!</definedName>
    <definedName name="a">#REF!</definedName>
    <definedName name="A_2_TFSUP">'[2]08 A-2 200kp Resi Sup St.'!$A:$F</definedName>
    <definedName name="aa" localSheetId="3">#REF!</definedName>
    <definedName name="aa" localSheetId="7">#REF!</definedName>
    <definedName name="aa" localSheetId="9">#REF!</definedName>
    <definedName name="aa" localSheetId="11">#REF!</definedName>
    <definedName name="aa" localSheetId="13">#REF!</definedName>
    <definedName name="aa" localSheetId="0">#REF!</definedName>
    <definedName name="aa" localSheetId="1">#REF!</definedName>
    <definedName name="aa">#REF!</definedName>
    <definedName name="abc" localSheetId="3">#REF!</definedName>
    <definedName name="abc" localSheetId="7">#REF!</definedName>
    <definedName name="abc" localSheetId="9">#REF!</definedName>
    <definedName name="abc" localSheetId="11">#REF!</definedName>
    <definedName name="abc" localSheetId="13">#REF!</definedName>
    <definedName name="abc" localSheetId="1">#REF!</definedName>
    <definedName name="abc">#REF!</definedName>
    <definedName name="Acc_2inch">'[3]Summary of Cost'!$C$45</definedName>
    <definedName name="Acc_3inch">'[3]Summary of Cost'!$C$46</definedName>
    <definedName name="Advance_Repay" localSheetId="0">#REF!</definedName>
    <definedName name="Advance_Repay">#REF!</definedName>
    <definedName name="afdaf" localSheetId="0">#REF!</definedName>
    <definedName name="afdaf">#REF!</definedName>
    <definedName name="Angle_iron_50x50x100x0.005" localSheetId="3">'[4]Break Down  '!#REF!</definedName>
    <definedName name="Angle_iron_50x50x100x0.005" localSheetId="7">'[4]Break Down  '!#REF!</definedName>
    <definedName name="Angle_iron_50x50x100x0.005" localSheetId="9">'[4]Break Down  '!#REF!</definedName>
    <definedName name="Angle_iron_50x50x100x0.005" localSheetId="11">'[4]Break Down  '!#REF!</definedName>
    <definedName name="Angle_iron_50x50x100x0.005" localSheetId="13">'[4]Break Down  '!#REF!</definedName>
    <definedName name="Angle_iron_50x50x100x0.005" localSheetId="1">'[4]Break Down  '!#REF!</definedName>
    <definedName name="Angle_iron_50x50x100x0.005">'[4]Break Down  '!#REF!</definedName>
    <definedName name="ATA" localSheetId="3">#REF!</definedName>
    <definedName name="ATA" localSheetId="7">#REF!</definedName>
    <definedName name="ATA" localSheetId="11">#REF!</definedName>
    <definedName name="ATA" localSheetId="1">#REF!</definedName>
    <definedName name="ATA">#REF!</definedName>
    <definedName name="ATAL" localSheetId="3">#REF!</definedName>
    <definedName name="ATAL" localSheetId="7">#REF!</definedName>
    <definedName name="ATAL" localSheetId="11">#REF!</definedName>
    <definedName name="ATAL" localSheetId="1">#REF!</definedName>
    <definedName name="ATAL">#REF!</definedName>
    <definedName name="BarscheduleCF" localSheetId="3">[5]BOQ!#REF!</definedName>
    <definedName name="BarscheduleCF" localSheetId="7">[5]BOQ!#REF!</definedName>
    <definedName name="BarscheduleCF" localSheetId="9">[5]BOQ!#REF!</definedName>
    <definedName name="BarscheduleCF" localSheetId="11">[5]BOQ!#REF!</definedName>
    <definedName name="BarscheduleCF" localSheetId="13">[5]BOQ!#REF!</definedName>
    <definedName name="BarscheduleCF" localSheetId="1">[5]BOQ!#REF!</definedName>
    <definedName name="BarscheduleCF">[5]BOQ!#REF!</definedName>
    <definedName name="bb" localSheetId="3">#REF!</definedName>
    <definedName name="bb" localSheetId="7">#REF!</definedName>
    <definedName name="bb" localSheetId="9">#REF!</definedName>
    <definedName name="bb" localSheetId="11">#REF!</definedName>
    <definedName name="bb" localSheetId="13">#REF!</definedName>
    <definedName name="bb" localSheetId="0">#REF!</definedName>
    <definedName name="bb" localSheetId="1">#REF!</definedName>
    <definedName name="bb">#REF!</definedName>
    <definedName name="bc" localSheetId="0">#REF!</definedName>
    <definedName name="bc">#REF!</definedName>
    <definedName name="bezeichneng" localSheetId="3">#REF!</definedName>
    <definedName name="bezeichneng" localSheetId="7">#REF!</definedName>
    <definedName name="bezeichneng" localSheetId="9">#REF!</definedName>
    <definedName name="bezeichneng" localSheetId="11">#REF!</definedName>
    <definedName name="bezeichneng" localSheetId="13">#REF!</definedName>
    <definedName name="bezeichneng" localSheetId="1">#REF!</definedName>
    <definedName name="bezeichneng">#REF!</definedName>
    <definedName name="Bezeichnung_3" localSheetId="3">#REF!</definedName>
    <definedName name="Bezeichnung_3" localSheetId="7">#REF!</definedName>
    <definedName name="Bezeichnung_3" localSheetId="9">#REF!</definedName>
    <definedName name="Bezeichnung_3" localSheetId="11">#REF!</definedName>
    <definedName name="Bezeichnung_3" localSheetId="13">#REF!</definedName>
    <definedName name="Bezeichnung_3" localSheetId="1">#REF!</definedName>
    <definedName name="Bezeichnung_3">#REF!</definedName>
    <definedName name="bfgdhgfdj" localSheetId="0">#REF!</definedName>
    <definedName name="bfgdhgfdj">#REF!</definedName>
    <definedName name="block_range" localSheetId="0">#REF!</definedName>
    <definedName name="block_range">#REF!</definedName>
    <definedName name="Block_total">'[6]Ar &amp; St'!$M$46</definedName>
    <definedName name="Block_type_1">[7]Sheet1!$B$7</definedName>
    <definedName name="Block_type_2">[7]Sheet1!$C$7</definedName>
    <definedName name="Block_Work" localSheetId="0">#REF!</definedName>
    <definedName name="Block_Work">#REF!</definedName>
    <definedName name="Block_work_new">'[8]Ar &amp; St'!$M$46</definedName>
    <definedName name="Block_work_range" localSheetId="0">#REF!</definedName>
    <definedName name="Block_work_range">#REF!</definedName>
    <definedName name="Block_work_total" localSheetId="0">#REF!</definedName>
    <definedName name="Block_work_total">#REF!</definedName>
    <definedName name="borehole1" localSheetId="3">#REF!</definedName>
    <definedName name="borehole1" localSheetId="7">#REF!</definedName>
    <definedName name="borehole1" localSheetId="9">#REF!</definedName>
    <definedName name="borehole1" localSheetId="11">#REF!</definedName>
    <definedName name="borehole1" localSheetId="13">#REF!</definedName>
    <definedName name="borehole1" localSheetId="1">#REF!</definedName>
    <definedName name="borehole1">#REF!</definedName>
    <definedName name="Brick_masonry_manhole_70x70x70cm" localSheetId="3">'[4]Break Down  '!#REF!</definedName>
    <definedName name="Brick_masonry_manhole_70x70x70cm" localSheetId="7">'[4]Break Down  '!#REF!</definedName>
    <definedName name="Brick_masonry_manhole_70x70x70cm" localSheetId="9">'[4]Break Down  '!#REF!</definedName>
    <definedName name="Brick_masonry_manhole_70x70x70cm" localSheetId="11">'[4]Break Down  '!#REF!</definedName>
    <definedName name="Brick_masonry_manhole_70x70x70cm" localSheetId="13">'[4]Break Down  '!#REF!</definedName>
    <definedName name="Brick_masonry_manhole_70x70x70cm" localSheetId="1">'[4]Break Down  '!#REF!</definedName>
    <definedName name="Brick_masonry_manhole_70x70x70cm">'[4]Break Down  '!#REF!</definedName>
    <definedName name="BTE_1">[8]Sheet1!$B$7</definedName>
    <definedName name="BTE_12">[8]Sheet1!$C$7</definedName>
    <definedName name="BTE_12R">[9]Info!$C$7</definedName>
    <definedName name="BTE_1R">[9]Info!$B$7</definedName>
    <definedName name="bvcsc" localSheetId="3">#REF!</definedName>
    <definedName name="bvcsc" localSheetId="7">#REF!</definedName>
    <definedName name="bvcsc" localSheetId="11">#REF!</definedName>
    <definedName name="bvcsc" localSheetId="1">#REF!</definedName>
    <definedName name="bvcsc">#REF!</definedName>
    <definedName name="by" localSheetId="3">[5]BOQ!#REF!</definedName>
    <definedName name="by" localSheetId="7">[5]BOQ!#REF!</definedName>
    <definedName name="by" localSheetId="9">[5]BOQ!#REF!</definedName>
    <definedName name="by" localSheetId="11">[5]BOQ!#REF!</definedName>
    <definedName name="by" localSheetId="13">[5]BOQ!#REF!</definedName>
    <definedName name="by" localSheetId="1">[5]BOQ!#REF!</definedName>
    <definedName name="by">[5]BOQ!#REF!</definedName>
    <definedName name="CABLE">[10]Summary!$L$5</definedName>
    <definedName name="cable_C1_16mm">'[3]Summary of Cost'!$C$34</definedName>
    <definedName name="cable_C1_6mm">'[3]Summary of Cost'!$C$33</definedName>
    <definedName name="cable_C2_1mm">'[3]Summary of Cost'!$C$35</definedName>
    <definedName name="cable_C3_10mm">'[3]Summary of Cost'!$C$37</definedName>
    <definedName name="cable_C3_25mm">'[3]Summary of Cost'!$C$39</definedName>
    <definedName name="cable_C3_4mm">'[3]Summary of Cost'!$C$36</definedName>
    <definedName name="Cable_Joint">'[3]Summary of Cost'!$C$42</definedName>
    <definedName name="Cable_mm2_4x6" localSheetId="3">'[4]Break Down  '!#REF!</definedName>
    <definedName name="Cable_mm2_4x6" localSheetId="7">'[4]Break Down  '!#REF!</definedName>
    <definedName name="Cable_mm2_4x6" localSheetId="9">'[4]Break Down  '!#REF!</definedName>
    <definedName name="Cable_mm2_4x6" localSheetId="11">'[4]Break Down  '!#REF!</definedName>
    <definedName name="Cable_mm2_4x6" localSheetId="13">'[4]Break Down  '!#REF!</definedName>
    <definedName name="Cable_mm2_4x6" localSheetId="1">'[4]Break Down  '!#REF!</definedName>
    <definedName name="Cable_mm2_4x6">'[4]Break Down  '!#REF!</definedName>
    <definedName name="Camp" localSheetId="3">#REF!</definedName>
    <definedName name="Camp" localSheetId="7">#REF!</definedName>
    <definedName name="Camp" localSheetId="9">#REF!</definedName>
    <definedName name="Camp" localSheetId="11">#REF!</definedName>
    <definedName name="Camp" localSheetId="13">#REF!</definedName>
    <definedName name="Camp" localSheetId="1">#REF!</definedName>
    <definedName name="Camp">#REF!</definedName>
    <definedName name="CCASC" localSheetId="3">#REF!</definedName>
    <definedName name="CCASC" localSheetId="7">#REF!</definedName>
    <definedName name="CCASC" localSheetId="11">#REF!</definedName>
    <definedName name="CCASC" localSheetId="1">#REF!</definedName>
    <definedName name="CCASC">#REF!</definedName>
    <definedName name="Cement_pipe_for_storm_water1.2_dia.20" localSheetId="3">'[4]Break Down  '!#REF!</definedName>
    <definedName name="Cement_pipe_for_storm_water1.2_dia.20" localSheetId="7">'[4]Break Down  '!#REF!</definedName>
    <definedName name="Cement_pipe_for_storm_water1.2_dia.20" localSheetId="9">'[4]Break Down  '!#REF!</definedName>
    <definedName name="Cement_pipe_for_storm_water1.2_dia.20" localSheetId="11">'[4]Break Down  '!#REF!</definedName>
    <definedName name="Cement_pipe_for_storm_water1.2_dia.20" localSheetId="13">'[4]Break Down  '!#REF!</definedName>
    <definedName name="Cement_pipe_for_storm_water1.2_dia.20" localSheetId="1">'[4]Break Down  '!#REF!</definedName>
    <definedName name="Cement_pipe_for_storm_water1.2_dia.20">'[4]Break Down  '!#REF!</definedName>
    <definedName name="Change_Over">'[3]Summary of Cost'!$C$24</definedName>
    <definedName name="cisloobjektu" localSheetId="3">#REF!</definedName>
    <definedName name="cisloobjektu" localSheetId="7">#REF!</definedName>
    <definedName name="cisloobjektu" localSheetId="9">#REF!</definedName>
    <definedName name="cisloobjektu" localSheetId="11">#REF!</definedName>
    <definedName name="cisloobjektu" localSheetId="13">#REF!</definedName>
    <definedName name="cisloobjektu" localSheetId="1">#REF!</definedName>
    <definedName name="cisloobjektu">#REF!</definedName>
    <definedName name="cislostavby" localSheetId="3">#REF!</definedName>
    <definedName name="cislostavby" localSheetId="7">#REF!</definedName>
    <definedName name="cislostavby" localSheetId="9">#REF!</definedName>
    <definedName name="cislostavby" localSheetId="11">#REF!</definedName>
    <definedName name="cislostavby" localSheetId="13">#REF!</definedName>
    <definedName name="cislostavby" localSheetId="1">#REF!</definedName>
    <definedName name="cislostavby">#REF!</definedName>
    <definedName name="CIVIL">[10]Summary!$L$8</definedName>
    <definedName name="class_C_50_concrete" localSheetId="3">'[4]Break Down  '!#REF!</definedName>
    <definedName name="class_C_50_concrete" localSheetId="7">'[4]Break Down  '!#REF!</definedName>
    <definedName name="class_C_50_concrete" localSheetId="9">'[4]Break Down  '!#REF!</definedName>
    <definedName name="class_C_50_concrete" localSheetId="11">'[4]Break Down  '!#REF!</definedName>
    <definedName name="class_C_50_concrete" localSheetId="13">'[4]Break Down  '!#REF!</definedName>
    <definedName name="class_C_50_concrete" localSheetId="1">'[4]Break Down  '!#REF!</definedName>
    <definedName name="class_C_50_concrete">'[4]Break Down  '!#REF!</definedName>
    <definedName name="co" localSheetId="0">#REF!</definedName>
    <definedName name="co">#REF!</definedName>
    <definedName name="CONT_QTY" localSheetId="0">#REF!</definedName>
    <definedName name="CONT_QTY">#REF!</definedName>
    <definedName name="ContQTYsb" localSheetId="0">#REF!</definedName>
    <definedName name="ContQTYsb">#REF!</definedName>
    <definedName name="ContQTYsp" localSheetId="0">'[6]08 Ar &amp; St'!#REF!</definedName>
    <definedName name="ContQTYsp">'[6]08 Ar &amp; St'!#REF!</definedName>
    <definedName name="cool_6">'[3]Summary of Cost'!$C$48</definedName>
    <definedName name="cool_8">'[3]Summary of Cost'!$C$49</definedName>
    <definedName name="CR_ConcreteWork" localSheetId="0">#REF!</definedName>
    <definedName name="CR_ConcreteWork">#REF!</definedName>
    <definedName name="CR_Earthwork" localSheetId="0">#REF!</definedName>
    <definedName name="CR_Earthwork">#REF!</definedName>
    <definedName name="CR_MasonaryWork" localSheetId="0">#REF!</definedName>
    <definedName name="CR_MasonaryWork">#REF!</definedName>
    <definedName name="Crystal_glass_mirrow_50x40cm" localSheetId="3">'[4]Break Down  '!#REF!</definedName>
    <definedName name="Crystal_glass_mirrow_50x40cm" localSheetId="7">'[4]Break Down  '!#REF!</definedName>
    <definedName name="Crystal_glass_mirrow_50x40cm" localSheetId="9">'[4]Break Down  '!#REF!</definedName>
    <definedName name="Crystal_glass_mirrow_50x40cm" localSheetId="11">'[4]Break Down  '!#REF!</definedName>
    <definedName name="Crystal_glass_mirrow_50x40cm" localSheetId="13">'[4]Break Down  '!#REF!</definedName>
    <definedName name="Crystal_glass_mirrow_50x40cm" localSheetId="1">'[4]Break Down  '!#REF!</definedName>
    <definedName name="Crystal_glass_mirrow_50x40cm">'[4]Break Down  '!#REF!</definedName>
    <definedName name="curt_qty_sub">'[6]Sub Structure BC = 300'!$I:$I</definedName>
    <definedName name="CurtAMTsb" localSheetId="0">#REF!</definedName>
    <definedName name="CurtAMTsb">#REF!</definedName>
    <definedName name="CurtAMTspr" localSheetId="0">'[6]08 Ar &amp; St'!#REF!</definedName>
    <definedName name="CurtAMTspr">'[6]08 Ar &amp; St'!#REF!</definedName>
    <definedName name="CurtAmtsub2" localSheetId="0">'[1]BOQ for 200 Kpa'!#REF!</definedName>
    <definedName name="CurtAmtsub2">'[1]BOQ for 200 Kpa'!#REF!</definedName>
    <definedName name="CurtQTYsb" localSheetId="0">#REF!</definedName>
    <definedName name="CurtQTYsb">#REF!</definedName>
    <definedName name="CurtQTYspr" localSheetId="0">'[6]08 Ar &amp; St'!#REF!</definedName>
    <definedName name="CurtQTYspr">'[6]08 Ar &amp; St'!#REF!</definedName>
    <definedName name="CurtQtysub2" localSheetId="0">'[1]BOQ for 200 Kpa'!#REF!</definedName>
    <definedName name="CurtQtysub2">'[1]BOQ for 200 Kpa'!#REF!</definedName>
    <definedName name="d" localSheetId="0">#REF!</definedName>
    <definedName name="d">[11]Sheet4!$B$4</definedName>
    <definedName name="da">[12]Sheet4!$B$8</definedName>
    <definedName name="dat">[11]Sheet4!$B$2</definedName>
    <definedName name="DATE">[13]Sheet2!$B$2</definedName>
    <definedName name="date9">[12]Sheet4!$B$4</definedName>
    <definedName name="datk">[12]Sheet4!$B$4</definedName>
    <definedName name="Datum" localSheetId="3">#REF!</definedName>
    <definedName name="Datum" localSheetId="7">#REF!</definedName>
    <definedName name="Datum" localSheetId="9">#REF!</definedName>
    <definedName name="Datum" localSheetId="11">#REF!</definedName>
    <definedName name="Datum" localSheetId="13">#REF!</definedName>
    <definedName name="Datum" localSheetId="1">#REF!</definedName>
    <definedName name="Datum">#REF!</definedName>
    <definedName name="dau">[14]Sheet1!$B$2</definedName>
    <definedName name="DCbreaker_AC">'[3]Summary of Cost'!$C$18</definedName>
    <definedName name="DCbreaker_DC">'[3]Summary of Cost'!$C$19</definedName>
    <definedName name="dd" localSheetId="3">#REF!</definedName>
    <definedName name="dd" localSheetId="7">#REF!</definedName>
    <definedName name="dd" localSheetId="9">#REF!</definedName>
    <definedName name="dd" localSheetId="11">#REF!</definedName>
    <definedName name="dd" localSheetId="13">#REF!</definedName>
    <definedName name="dd" localSheetId="1">#REF!</definedName>
    <definedName name="dd">#REF!</definedName>
    <definedName name="Depth_of_Bulk" localSheetId="0">'[6]Solomon Weldu A2,E1-FevV'!#REF!</definedName>
    <definedName name="Depth_of_Bulk">'[6]Solomon Weldu A2,E1-FevV'!#REF!</definedName>
    <definedName name="descriptio_2" localSheetId="3">#REF!</definedName>
    <definedName name="descriptio_2" localSheetId="7">#REF!</definedName>
    <definedName name="descriptio_2" localSheetId="9">#REF!</definedName>
    <definedName name="descriptio_2" localSheetId="11">#REF!</definedName>
    <definedName name="descriptio_2" localSheetId="13">#REF!</definedName>
    <definedName name="descriptio_2" localSheetId="1">#REF!</definedName>
    <definedName name="descriptio_2">#REF!</definedName>
    <definedName name="description_1" localSheetId="3">#REF!</definedName>
    <definedName name="description_1" localSheetId="7">#REF!</definedName>
    <definedName name="description_1" localSheetId="9">#REF!</definedName>
    <definedName name="description_1" localSheetId="11">#REF!</definedName>
    <definedName name="description_1" localSheetId="13">#REF!</definedName>
    <definedName name="description_1" localSheetId="1">#REF!</definedName>
    <definedName name="description_1">#REF!</definedName>
    <definedName name="description_2" localSheetId="3">#REF!</definedName>
    <definedName name="description_2" localSheetId="7">#REF!</definedName>
    <definedName name="description_2" localSheetId="9">#REF!</definedName>
    <definedName name="description_2" localSheetId="11">#REF!</definedName>
    <definedName name="description_2" localSheetId="13">#REF!</definedName>
    <definedName name="description_2" localSheetId="1">#REF!</definedName>
    <definedName name="description_2">#REF!</definedName>
    <definedName name="df" localSheetId="3">#REF!</definedName>
    <definedName name="df" localSheetId="7">#REF!</definedName>
    <definedName name="df" localSheetId="9">#REF!</definedName>
    <definedName name="df" localSheetId="11">#REF!</definedName>
    <definedName name="df" localSheetId="13">#REF!</definedName>
    <definedName name="df" localSheetId="1">#REF!</definedName>
    <definedName name="df">#REF!</definedName>
    <definedName name="dfsghhgg" localSheetId="3">#REF!</definedName>
    <definedName name="dfsghhgg" localSheetId="7">#REF!</definedName>
    <definedName name="dfsghhgg" localSheetId="11">#REF!</definedName>
    <definedName name="dfsghhgg" localSheetId="1">#REF!</definedName>
    <definedName name="dfsghhgg">#REF!</definedName>
    <definedName name="Dia" localSheetId="0">#REF!</definedName>
    <definedName name="Dia">#REF!</definedName>
    <definedName name="Dia.15mm_G.I.pipe" localSheetId="3">'[4]Break Down  '!#REF!</definedName>
    <definedName name="Dia.15mm_G.I.pipe" localSheetId="7">'[4]Break Down  '!#REF!</definedName>
    <definedName name="Dia.15mm_G.I.pipe" localSheetId="9">'[4]Break Down  '!#REF!</definedName>
    <definedName name="Dia.15mm_G.I.pipe" localSheetId="11">'[4]Break Down  '!#REF!</definedName>
    <definedName name="Dia.15mm_G.I.pipe" localSheetId="13">'[4]Break Down  '!#REF!</definedName>
    <definedName name="Dia.15mm_G.I.pipe" localSheetId="1">'[4]Break Down  '!#REF!</definedName>
    <definedName name="Dia.15mm_G.I.pipe">'[4]Break Down  '!#REF!</definedName>
    <definedName name="Dia.15mm_G.S.pipe" localSheetId="3">'[4]Break Down  '!#REF!</definedName>
    <definedName name="Dia.15mm_G.S.pipe" localSheetId="7">'[4]Break Down  '!#REF!</definedName>
    <definedName name="Dia.15mm_G.S.pipe" localSheetId="9">'[4]Break Down  '!#REF!</definedName>
    <definedName name="Dia.15mm_G.S.pipe" localSheetId="11">'[4]Break Down  '!#REF!</definedName>
    <definedName name="Dia.15mm_G.S.pipe" localSheetId="13">'[4]Break Down  '!#REF!</definedName>
    <definedName name="Dia.15mm_G.S.pipe" localSheetId="1">'[4]Break Down  '!#REF!</definedName>
    <definedName name="Dia.15mm_G.S.pipe">'[4]Break Down  '!#REF!</definedName>
    <definedName name="Dia.20mm_G.I.P" localSheetId="3">'[4]Break Down  '!#REF!</definedName>
    <definedName name="Dia.20mm_G.I.P" localSheetId="7">'[4]Break Down  '!#REF!</definedName>
    <definedName name="Dia.20mm_G.I.P" localSheetId="9">'[4]Break Down  '!#REF!</definedName>
    <definedName name="Dia.20mm_G.I.P" localSheetId="11">'[4]Break Down  '!#REF!</definedName>
    <definedName name="Dia.20mm_G.I.P" localSheetId="13">'[4]Break Down  '!#REF!</definedName>
    <definedName name="Dia.20mm_G.I.P" localSheetId="1">'[4]Break Down  '!#REF!</definedName>
    <definedName name="Dia.20mm_G.I.P">'[4]Break Down  '!#REF!</definedName>
    <definedName name="Dia.21mm_PVC_pipe" localSheetId="3">'[4]Break Down  '!#REF!</definedName>
    <definedName name="Dia.21mm_PVC_pipe" localSheetId="7">'[4]Break Down  '!#REF!</definedName>
    <definedName name="Dia.21mm_PVC_pipe" localSheetId="9">'[4]Break Down  '!#REF!</definedName>
    <definedName name="Dia.21mm_PVC_pipe" localSheetId="11">'[4]Break Down  '!#REF!</definedName>
    <definedName name="Dia.21mm_PVC_pipe" localSheetId="13">'[4]Break Down  '!#REF!</definedName>
    <definedName name="Dia.21mm_PVC_pipe" localSheetId="1">'[4]Break Down  '!#REF!</definedName>
    <definedName name="Dia.21mm_PVC_pipe">'[4]Break Down  '!#REF!</definedName>
    <definedName name="Dil" localSheetId="3">#REF!</definedName>
    <definedName name="Dil" localSheetId="7">#REF!</definedName>
    <definedName name="Dil" localSheetId="9">#REF!</definedName>
    <definedName name="Dil" localSheetId="11">#REF!</definedName>
    <definedName name="Dil" localSheetId="13">#REF!</definedName>
    <definedName name="Dil" localSheetId="1">#REF!</definedName>
    <definedName name="Dil">#REF!</definedName>
    <definedName name="Dodavka" localSheetId="3">#REF!</definedName>
    <definedName name="Dodavka" localSheetId="7">#REF!</definedName>
    <definedName name="Dodavka" localSheetId="9">#REF!</definedName>
    <definedName name="Dodavka" localSheetId="11">#REF!</definedName>
    <definedName name="Dodavka" localSheetId="13">#REF!</definedName>
    <definedName name="Dodavka" localSheetId="1">#REF!</definedName>
    <definedName name="Dodavka">#REF!</definedName>
    <definedName name="Dodavka0" localSheetId="3">[5]BOQ!#REF!</definedName>
    <definedName name="Dodavka0" localSheetId="7">[5]BOQ!#REF!</definedName>
    <definedName name="Dodavka0" localSheetId="9">[5]BOQ!#REF!</definedName>
    <definedName name="Dodavka0" localSheetId="11">[5]BOQ!#REF!</definedName>
    <definedName name="Dodavka0" localSheetId="13">[5]BOQ!#REF!</definedName>
    <definedName name="Dodavka0" localSheetId="1">[5]BOQ!#REF!</definedName>
    <definedName name="Dodavka0">[5]BOQ!#REF!</definedName>
    <definedName name="du">[12]Sheet4!$B$7</definedName>
    <definedName name="Dur">[12]Sheet4!$B$3</definedName>
    <definedName name="e">[15]Sheet1!$B$2</definedName>
    <definedName name="E_1_DATA">'[8]E-1 Footing Data'!$B:$AM</definedName>
    <definedName name="E_1_data_new">'[9]E-1 Footing Data'!$B:$AM</definedName>
    <definedName name="E_1_TFSUB">'[9]E-1 200kp Resi Sub St.'!$A:$F</definedName>
    <definedName name="E_1_TFSUBSH">'[8]E-1 Shop Sub St.'!$A:$F</definedName>
    <definedName name="E_1_TFSUP">'[9]E-1 200kp Resi Sup St.'!$A:$F</definedName>
    <definedName name="E_2_DATA">'[16]E-2 MEWD '!$A:$AG</definedName>
    <definedName name="E_2_TFSUB">'[16] E2 Res (200kp) sub st '!$A:$F</definedName>
    <definedName name="E_2_TFSUBSH">'[17] E2 Shop sub st '!$A:$F</definedName>
    <definedName name="E_2_TFSUP">'[16]E-2 200kp Resi Sup St.'!$A:$F</definedName>
    <definedName name="Earth_rod">'[3]Summary of Cost'!$C$41</definedName>
    <definedName name="Earth_work" localSheetId="0">#REF!</definedName>
    <definedName name="Earth_work">#REF!</definedName>
    <definedName name="Ewarestrdtfjygh" localSheetId="3">#REF!</definedName>
    <definedName name="Ewarestrdtfjygh" localSheetId="7">#REF!</definedName>
    <definedName name="Ewarestrdtfjygh" localSheetId="11">#REF!</definedName>
    <definedName name="Ewarestrdtfjygh" localSheetId="1">#REF!</definedName>
    <definedName name="Ewarestrdtfjygh">#REF!</definedName>
    <definedName name="Excavation">'[18] E2 Res (EXC&amp;MAS200kp)'!$A:$E</definedName>
    <definedName name="External_lighting_poles_dia.60_2_1.4_galvanized_steel_pole" localSheetId="3">'[4]Break Down  '!#REF!</definedName>
    <definedName name="External_lighting_poles_dia.60_2_1.4_galvanized_steel_pole" localSheetId="7">'[4]Break Down  '!#REF!</definedName>
    <definedName name="External_lighting_poles_dia.60_2_1.4_galvanized_steel_pole" localSheetId="9">'[4]Break Down  '!#REF!</definedName>
    <definedName name="External_lighting_poles_dia.60_2_1.4_galvanized_steel_pole" localSheetId="11">'[4]Break Down  '!#REF!</definedName>
    <definedName name="External_lighting_poles_dia.60_2_1.4_galvanized_steel_pole" localSheetId="13">'[4]Break Down  '!#REF!</definedName>
    <definedName name="External_lighting_poles_dia.60_2_1.4_galvanized_steel_pole" localSheetId="1">'[4]Break Down  '!#REF!</definedName>
    <definedName name="External_lighting_poles_dia.60_2_1.4_galvanized_steel_pole">'[4]Break Down  '!#REF!</definedName>
    <definedName name="Extra_ovey_light_single_on_off_switch" localSheetId="3">'[4]Break Down  '!#REF!</definedName>
    <definedName name="Extra_ovey_light_single_on_off_switch" localSheetId="7">'[4]Break Down  '!#REF!</definedName>
    <definedName name="Extra_ovey_light_single_on_off_switch" localSheetId="9">'[4]Break Down  '!#REF!</definedName>
    <definedName name="Extra_ovey_light_single_on_off_switch" localSheetId="11">'[4]Break Down  '!#REF!</definedName>
    <definedName name="Extra_ovey_light_single_on_off_switch" localSheetId="13">'[4]Break Down  '!#REF!</definedName>
    <definedName name="Extra_ovey_light_single_on_off_switch" localSheetId="1">'[4]Break Down  '!#REF!</definedName>
    <definedName name="Extra_ovey_light_single_on_off_switch">'[4]Break Down  '!#REF!</definedName>
    <definedName name="Extra_ovey_light_two_circuit_switch" localSheetId="3">'[4]Break Down  '!#REF!</definedName>
    <definedName name="Extra_ovey_light_two_circuit_switch" localSheetId="7">'[4]Break Down  '!#REF!</definedName>
    <definedName name="Extra_ovey_light_two_circuit_switch" localSheetId="9">'[4]Break Down  '!#REF!</definedName>
    <definedName name="Extra_ovey_light_two_circuit_switch" localSheetId="11">'[4]Break Down  '!#REF!</definedName>
    <definedName name="Extra_ovey_light_two_circuit_switch" localSheetId="13">'[4]Break Down  '!#REF!</definedName>
    <definedName name="Extra_ovey_light_two_circuit_switch" localSheetId="1">'[4]Break Down  '!#REF!</definedName>
    <definedName name="Extra_ovey_light_two_circuit_switch">'[4]Break Down  '!#REF!</definedName>
    <definedName name="Extra_ovey_light_two_way_switch" localSheetId="3">'[4]Break Down  '!#REF!</definedName>
    <definedName name="Extra_ovey_light_two_way_switch" localSheetId="7">'[4]Break Down  '!#REF!</definedName>
    <definedName name="Extra_ovey_light_two_way_switch" localSheetId="9">'[4]Break Down  '!#REF!</definedName>
    <definedName name="Extra_ovey_light_two_way_switch" localSheetId="11">'[4]Break Down  '!#REF!</definedName>
    <definedName name="Extra_ovey_light_two_way_switch" localSheetId="13">'[4]Break Down  '!#REF!</definedName>
    <definedName name="Extra_ovey_light_two_way_switch" localSheetId="1">'[4]Break Down  '!#REF!</definedName>
    <definedName name="Extra_ovey_light_two_way_switch">'[4]Break Down  '!#REF!</definedName>
    <definedName name="Extra_ovy_light_two_cutt_guage" localSheetId="3">'[4]Break Down  '!#REF!</definedName>
    <definedName name="Extra_ovy_light_two_cutt_guage" localSheetId="7">'[4]Break Down  '!#REF!</definedName>
    <definedName name="Extra_ovy_light_two_cutt_guage" localSheetId="9">'[4]Break Down  '!#REF!</definedName>
    <definedName name="Extra_ovy_light_two_cutt_guage" localSheetId="11">'[4]Break Down  '!#REF!</definedName>
    <definedName name="Extra_ovy_light_two_cutt_guage" localSheetId="13">'[4]Break Down  '!#REF!</definedName>
    <definedName name="Extra_ovy_light_two_cutt_guage" localSheetId="1">'[4]Break Down  '!#REF!</definedName>
    <definedName name="Extra_ovy_light_two_cutt_guage">'[4]Break Down  '!#REF!</definedName>
    <definedName name="f" localSheetId="3">#REF!</definedName>
    <definedName name="f" localSheetId="7">#REF!</definedName>
    <definedName name="f" localSheetId="9">#REF!</definedName>
    <definedName name="f" localSheetId="11">#REF!</definedName>
    <definedName name="f" localSheetId="13">#REF!</definedName>
    <definedName name="f" localSheetId="1">#REF!</definedName>
    <definedName name="f">#REF!</definedName>
    <definedName name="ffff" localSheetId="3">#REF!</definedName>
    <definedName name="ffff" localSheetId="7">#REF!</definedName>
    <definedName name="ffff" localSheetId="9">#REF!</definedName>
    <definedName name="ffff" localSheetId="11">#REF!</definedName>
    <definedName name="ffff" localSheetId="13">#REF!</definedName>
    <definedName name="ffff" localSheetId="1">#REF!</definedName>
    <definedName name="ffff">#REF!</definedName>
    <definedName name="FFGSFGHGHNBFVCX" localSheetId="3">#REF!</definedName>
    <definedName name="FFGSFGHGHNBFVCX" localSheetId="7">#REF!</definedName>
    <definedName name="FFGSFGHGHNBFVCX" localSheetId="11">#REF!</definedName>
    <definedName name="FFGSFGHGHNBFVCX" localSheetId="1">#REF!</definedName>
    <definedName name="FFGSFGHGHNBFVCX">#REF!</definedName>
    <definedName name="Finishing" localSheetId="0">#REF!</definedName>
    <definedName name="Finishing">#REF!</definedName>
    <definedName name="Finishing_60">'[6]05 A-2 300kp Res. Sup St.'!$A:$F</definedName>
    <definedName name="Finishing_new">'[8]Ar &amp; St'!$M$129</definedName>
    <definedName name="finishing_qty_range" localSheetId="0">#REF!</definedName>
    <definedName name="finishing_qty_range">#REF!</definedName>
    <definedName name="Finishing_range" localSheetId="0">#REF!</definedName>
    <definedName name="Finishing_range">#REF!</definedName>
    <definedName name="Finishing_total" localSheetId="0">#REF!</definedName>
    <definedName name="Finishing_total">#REF!</definedName>
    <definedName name="Finisning_total" localSheetId="0">'[6]Ar &amp; St'!#REF!</definedName>
    <definedName name="Finisning_total">'[6]Ar &amp; St'!#REF!</definedName>
    <definedName name="FITTINGS">[10]Summary!$L$6</definedName>
    <definedName name="Floor_drains_cast_iron_dia.100mm" localSheetId="3">'[4]Break Down  '!#REF!</definedName>
    <definedName name="Floor_drains_cast_iron_dia.100mm" localSheetId="7">'[4]Break Down  '!#REF!</definedName>
    <definedName name="Floor_drains_cast_iron_dia.100mm" localSheetId="9">'[4]Break Down  '!#REF!</definedName>
    <definedName name="Floor_drains_cast_iron_dia.100mm" localSheetId="11">'[4]Break Down  '!#REF!</definedName>
    <definedName name="Floor_drains_cast_iron_dia.100mm" localSheetId="13">'[4]Break Down  '!#REF!</definedName>
    <definedName name="Floor_drains_cast_iron_dia.100mm" localSheetId="1">'[4]Break Down  '!#REF!</definedName>
    <definedName name="Floor_drains_cast_iron_dia.100mm">'[4]Break Down  '!#REF!</definedName>
    <definedName name="Flr" localSheetId="0">#REF!</definedName>
    <definedName name="Flr">#REF!</definedName>
    <definedName name="FWFWAfafwSFSF" localSheetId="3">#REF!</definedName>
    <definedName name="FWFWAfafwSFSF" localSheetId="7">#REF!</definedName>
    <definedName name="FWFWAfafwSFSF" localSheetId="11">#REF!</definedName>
    <definedName name="FWFWAfafwSFSF" localSheetId="1">#REF!</definedName>
    <definedName name="FWFWAfafwSFSF">#REF!</definedName>
    <definedName name="G" localSheetId="3">#REF!</definedName>
    <definedName name="G" localSheetId="7">#REF!</definedName>
    <definedName name="G" localSheetId="9">#REF!</definedName>
    <definedName name="G" localSheetId="11">#REF!</definedName>
    <definedName name="G" localSheetId="13">#REF!</definedName>
    <definedName name="g" localSheetId="0">#REF!</definedName>
    <definedName name="G" localSheetId="1">#REF!</definedName>
    <definedName name="G">#REF!</definedName>
    <definedName name="Gat_valve_dia.15mm" localSheetId="3">'[4]Break Down  '!#REF!</definedName>
    <definedName name="Gat_valve_dia.15mm" localSheetId="7">'[4]Break Down  '!#REF!</definedName>
    <definedName name="Gat_valve_dia.15mm" localSheetId="9">'[4]Break Down  '!#REF!</definedName>
    <definedName name="Gat_valve_dia.15mm" localSheetId="11">'[4]Break Down  '!#REF!</definedName>
    <definedName name="Gat_valve_dia.15mm" localSheetId="13">'[4]Break Down  '!#REF!</definedName>
    <definedName name="Gat_valve_dia.15mm" localSheetId="1">'[4]Break Down  '!#REF!</definedName>
    <definedName name="Gat_valve_dia.15mm">'[4]Break Down  '!#REF!</definedName>
    <definedName name="Gate_valve_dia.20mm" localSheetId="3">'[4]Break Down  '!#REF!</definedName>
    <definedName name="Gate_valve_dia.20mm" localSheetId="7">'[4]Break Down  '!#REF!</definedName>
    <definedName name="Gate_valve_dia.20mm" localSheetId="9">'[4]Break Down  '!#REF!</definedName>
    <definedName name="Gate_valve_dia.20mm" localSheetId="11">'[4]Break Down  '!#REF!</definedName>
    <definedName name="Gate_valve_dia.20mm" localSheetId="13">'[4]Break Down  '!#REF!</definedName>
    <definedName name="Gate_valve_dia.20mm" localSheetId="1">'[4]Break Down  '!#REF!</definedName>
    <definedName name="Gate_valve_dia.20mm">'[4]Break Down  '!#REF!</definedName>
    <definedName name="GG" localSheetId="3">#REF!</definedName>
    <definedName name="GG" localSheetId="7">#REF!</definedName>
    <definedName name="GG" localSheetId="9">#REF!</definedName>
    <definedName name="GG" localSheetId="11">#REF!</definedName>
    <definedName name="GG" localSheetId="13">#REF!</definedName>
    <definedName name="GG" localSheetId="1">#REF!</definedName>
    <definedName name="GG">#REF!</definedName>
    <definedName name="GGH" localSheetId="3">#REF!</definedName>
    <definedName name="GGH" localSheetId="7">#REF!</definedName>
    <definedName name="GGH" localSheetId="9">#REF!</definedName>
    <definedName name="GGH" localSheetId="11">#REF!</definedName>
    <definedName name="GGH" localSheetId="13">#REF!</definedName>
    <definedName name="GGH" localSheetId="1">#REF!</definedName>
    <definedName name="GGH">#REF!</definedName>
    <definedName name="Glazing" localSheetId="0">#REF!</definedName>
    <definedName name="Glazing">#REF!</definedName>
    <definedName name="Glazing_new">'[8]Ar &amp; St'!$M$144</definedName>
    <definedName name="Grand_summary_new">'[8]Block Summary'!$E$16</definedName>
    <definedName name="H" localSheetId="0">#REF!</definedName>
    <definedName name="H">#REF!</definedName>
    <definedName name="Hand_wash_basin_50x40_with_fittings" localSheetId="3">'[4]Break Down  '!#REF!</definedName>
    <definedName name="Hand_wash_basin_50x40_with_fittings" localSheetId="7">'[4]Break Down  '!#REF!</definedName>
    <definedName name="Hand_wash_basin_50x40_with_fittings" localSheetId="9">'[4]Break Down  '!#REF!</definedName>
    <definedName name="Hand_wash_basin_50x40_with_fittings" localSheetId="11">'[4]Break Down  '!#REF!</definedName>
    <definedName name="Hand_wash_basin_50x40_with_fittings" localSheetId="13">'[4]Break Down  '!#REF!</definedName>
    <definedName name="Hand_wash_basin_50x40_with_fittings" localSheetId="1">'[4]Break Down  '!#REF!</definedName>
    <definedName name="Hand_wash_basin_50x40_with_fittings">'[4]Break Down  '!#REF!</definedName>
    <definedName name="hgfdsa" localSheetId="3">#REF!</definedName>
    <definedName name="hgfdsa" localSheetId="7">#REF!</definedName>
    <definedName name="hgfdsa" localSheetId="11">#REF!</definedName>
    <definedName name="hgfdsa" localSheetId="1">#REF!</definedName>
    <definedName name="hgfdsa">#REF!</definedName>
    <definedName name="HGFHIJDLD" localSheetId="3">#REF!</definedName>
    <definedName name="HGFHIJDLD" localSheetId="7">#REF!</definedName>
    <definedName name="HGFHIJDLD" localSheetId="11">#REF!</definedName>
    <definedName name="HGFHIJDLD" localSheetId="1">#REF!</definedName>
    <definedName name="HGFHIJDLD">#REF!</definedName>
    <definedName name="HSV" localSheetId="3">#REF!</definedName>
    <definedName name="HSV" localSheetId="7">#REF!</definedName>
    <definedName name="HSV" localSheetId="9">#REF!</definedName>
    <definedName name="HSV" localSheetId="11">#REF!</definedName>
    <definedName name="HSV" localSheetId="13">#REF!</definedName>
    <definedName name="HSV" localSheetId="1">#REF!</definedName>
    <definedName name="HSV">#REF!</definedName>
    <definedName name="HSV0" localSheetId="3">[5]BOQ!#REF!</definedName>
    <definedName name="HSV0" localSheetId="7">[5]BOQ!#REF!</definedName>
    <definedName name="HSV0" localSheetId="9">[5]BOQ!#REF!</definedName>
    <definedName name="HSV0" localSheetId="11">[5]BOQ!#REF!</definedName>
    <definedName name="HSV0" localSheetId="13">[5]BOQ!#REF!</definedName>
    <definedName name="HSV0" localSheetId="1">[5]BOQ!#REF!</definedName>
    <definedName name="HSV0">[5]BOQ!#REF!</definedName>
    <definedName name="HZS" localSheetId="3">#REF!</definedName>
    <definedName name="HZS" localSheetId="7">#REF!</definedName>
    <definedName name="HZS" localSheetId="9">#REF!</definedName>
    <definedName name="HZS" localSheetId="11">#REF!</definedName>
    <definedName name="HZS" localSheetId="13">#REF!</definedName>
    <definedName name="HZS" localSheetId="1">#REF!</definedName>
    <definedName name="HZS">#REF!</definedName>
    <definedName name="HZS0" localSheetId="3">[5]BOQ!#REF!</definedName>
    <definedName name="HZS0" localSheetId="7">[5]BOQ!#REF!</definedName>
    <definedName name="HZS0" localSheetId="9">[5]BOQ!#REF!</definedName>
    <definedName name="HZS0" localSheetId="11">[5]BOQ!#REF!</definedName>
    <definedName name="HZS0" localSheetId="13">[5]BOQ!#REF!</definedName>
    <definedName name="HZS0" localSheetId="1">[5]BOQ!#REF!</definedName>
    <definedName name="HZS0">[5]BOQ!#REF!</definedName>
    <definedName name="I_Abera">'[3]Summary of Cost'!$H$66</definedName>
    <definedName name="I_Banko">'[3]Summary of Cost'!$H$67</definedName>
    <definedName name="I_Bokolmayo">'[3]Summary of Cost'!$H$61</definedName>
    <definedName name="I_pugindo">'[3]Summary of Cost'!$H$62</definedName>
    <definedName name="I_Tongo">'[3]Summary of Cost'!$H$64</definedName>
    <definedName name="I_Tongo2">'[3]Summary of Cost'!$H$65</definedName>
    <definedName name="IMPORT">[10]Summary!$L$3</definedName>
    <definedName name="jhga2" localSheetId="3">#REF!</definedName>
    <definedName name="jhga2" localSheetId="7">#REF!</definedName>
    <definedName name="jhga2" localSheetId="9">#REF!</definedName>
    <definedName name="jhga2" localSheetId="11">#REF!</definedName>
    <definedName name="jhga2" localSheetId="13">#REF!</definedName>
    <definedName name="jhga2" localSheetId="1">#REF!</definedName>
    <definedName name="jhga2">#REF!</definedName>
    <definedName name="jhj" localSheetId="3">[19]Sheet1!#REF!</definedName>
    <definedName name="jhj" localSheetId="7">[19]Sheet1!#REF!</definedName>
    <definedName name="jhj" localSheetId="9">[19]Sheet1!#REF!</definedName>
    <definedName name="jhj" localSheetId="11">[19]Sheet1!#REF!</definedName>
    <definedName name="jhj" localSheetId="13">[19]Sheet1!#REF!</definedName>
    <definedName name="jhj" localSheetId="1">[19]Sheet1!#REF!</definedName>
    <definedName name="jhj">[19]Sheet1!#REF!</definedName>
    <definedName name="jjjb" localSheetId="3">'[4]Break Down  '!#REF!</definedName>
    <definedName name="jjjb" localSheetId="7">'[4]Break Down  '!#REF!</definedName>
    <definedName name="jjjb" localSheetId="9">'[4]Break Down  '!#REF!</definedName>
    <definedName name="jjjb" localSheetId="11">'[4]Break Down  '!#REF!</definedName>
    <definedName name="jjjb" localSheetId="13">'[4]Break Down  '!#REF!</definedName>
    <definedName name="jjjb" localSheetId="1">'[4]Break Down  '!#REF!</definedName>
    <definedName name="jjjb">'[4]Break Down  '!#REF!</definedName>
    <definedName name="jk" localSheetId="0">#REF!</definedName>
    <definedName name="jk">#REF!</definedName>
    <definedName name="JKSO" localSheetId="3">#REF!</definedName>
    <definedName name="JKSO" localSheetId="7">#REF!</definedName>
    <definedName name="JKSO" localSheetId="9">#REF!</definedName>
    <definedName name="JKSO" localSheetId="11">#REF!</definedName>
    <definedName name="JKSO" localSheetId="13">#REF!</definedName>
    <definedName name="JKSO" localSheetId="1">#REF!</definedName>
    <definedName name="JKSO">#REF!</definedName>
    <definedName name="Joinery" localSheetId="0">#REF!</definedName>
    <definedName name="Joinery">#REF!</definedName>
    <definedName name="Joinery_new">'[8]Ar &amp; St'!$M$61</definedName>
    <definedName name="Kedi_Box">'[3]Summary of Cost'!$C$47</definedName>
    <definedName name="L_1_DATA">[1]Exc.!$B:$AM</definedName>
    <definedName name="L_1_TFSUB">'[1]200 Kpa take off'!$A:$F</definedName>
    <definedName name="L_1_TFSUP" localSheetId="0">#REF!</definedName>
    <definedName name="L_1_TFSUP">#REF!</definedName>
    <definedName name="L_2_data" localSheetId="0">'[20]L-2 MEWD Standard'!#REF!</definedName>
    <definedName name="L_2_data">'[20]L-2 MEWD Standard'!#REF!</definedName>
    <definedName name="L_2_TFSUB" localSheetId="0">'[20]L-2 Resi Sub Standard.'!#REF!</definedName>
    <definedName name="L_2_TFSUB">'[20]L-2 Resi Sub Standard.'!#REF!</definedName>
    <definedName name="L_2_TFSUP" localSheetId="0">'[20]L-2 Res Super. takeoff'!#REF!</definedName>
    <definedName name="L_2_TFSUP">'[20]L-2 Res Super. takeoff'!#REF!</definedName>
    <definedName name="ladder" localSheetId="3">#REF!</definedName>
    <definedName name="ladder" localSheetId="7">#REF!</definedName>
    <definedName name="ladder" localSheetId="9">#REF!</definedName>
    <definedName name="ladder" localSheetId="11">#REF!</definedName>
    <definedName name="ladder" localSheetId="13">#REF!</definedName>
    <definedName name="ladder" localSheetId="1">#REF!</definedName>
    <definedName name="ladder">#REF!</definedName>
    <definedName name="Landscaping" localSheetId="0">#REF!</definedName>
    <definedName name="Landscaping">#REF!</definedName>
    <definedName name="Landscaping_new">'[8]Ar &amp; St'!$M$149</definedName>
    <definedName name="Length" localSheetId="0">#REF!</definedName>
    <definedName name="Length">#REF!</definedName>
    <definedName name="length1" localSheetId="0">#REF!</definedName>
    <definedName name="length1">#REF!</definedName>
    <definedName name="Light_points" localSheetId="3">'[4]Break Down  '!#REF!</definedName>
    <definedName name="Light_points" localSheetId="7">'[4]Break Down  '!#REF!</definedName>
    <definedName name="Light_points" localSheetId="9">'[4]Break Down  '!#REF!</definedName>
    <definedName name="Light_points" localSheetId="11">'[4]Break Down  '!#REF!</definedName>
    <definedName name="Light_points" localSheetId="13">'[4]Break Down  '!#REF!</definedName>
    <definedName name="Light_points" localSheetId="1">'[4]Break Down  '!#REF!</definedName>
    <definedName name="Light_points">'[4]Break Down  '!#REF!</definedName>
    <definedName name="list" localSheetId="3">#REF!</definedName>
    <definedName name="list" localSheetId="7">#REF!</definedName>
    <definedName name="list" localSheetId="9">#REF!</definedName>
    <definedName name="list" localSheetId="11">#REF!</definedName>
    <definedName name="list" localSheetId="13">#REF!</definedName>
    <definedName name="list" localSheetId="1">#REF!</definedName>
    <definedName name="list">#REF!</definedName>
    <definedName name="LOCAL">[10]Summary!$L$7</definedName>
    <definedName name="LOT_1MG_Pump">'[3]Offer Summary'!$C$4</definedName>
    <definedName name="LOT_2MG_Pump">'[3]Offer Summary'!$D$4</definedName>
    <definedName name="LOT_3MG_Pump">'[3]Offer Summary'!$E$4</definedName>
    <definedName name="lot1_controller">'[3]Offer Summary'!$C$5</definedName>
    <definedName name="Lot1_solacc">'[3]Offer Summary'!$C$6</definedName>
    <definedName name="Lot1_solpanel">'[3]Offer Summary'!$C$7</definedName>
    <definedName name="Lot11ecable">'[3]Offer Summary'!$C$9</definedName>
    <definedName name="Lot1ecable">'[3]Offer Summary'!$D$9</definedName>
    <definedName name="Lot1fittings">'[3]Offer Summary'!$C$10</definedName>
    <definedName name="Lot1services">'[3]Offer Summary'!$C$11</definedName>
    <definedName name="Lot1structure">'[3]Offer Summary'!$C$8</definedName>
    <definedName name="lot2_controller">'[3]Offer Summary'!$D$5</definedName>
    <definedName name="Lot2_solacc">'[3]Offer Summary'!$D$6</definedName>
    <definedName name="Lot2_solpanel">'[3]Offer Summary'!$D$7</definedName>
    <definedName name="Lot2fittings">'[3]Offer Summary'!$D$10</definedName>
    <definedName name="Lot2services">'[3]Offer Summary'!$D$11</definedName>
    <definedName name="Lot2structure">'[3]Offer Summary'!$D$8</definedName>
    <definedName name="lot3_controller">'[3]Offer Summary'!$E$5</definedName>
    <definedName name="Lot3_solacc">'[3]Offer Summary'!$E$6</definedName>
    <definedName name="Lot3_solpanel">'[3]Offer Summary'!$E$7</definedName>
    <definedName name="Lot3ecable">'[3]Offer Summary'!$E$9</definedName>
    <definedName name="Lot3fittings">'[3]Offer Summary'!$E$10</definedName>
    <definedName name="Lot3services">'[3]Offer Summary'!$E$11</definedName>
    <definedName name="Lot3structure">'[3]Offer Summary'!$E$8</definedName>
    <definedName name="LTZ_8_15">'[3]Summary of Cost'!$C$8</definedName>
    <definedName name="LTZ_surge">'[3]Summary of Cost'!$C$20</definedName>
    <definedName name="MA." localSheetId="3">#REF!</definedName>
    <definedName name="MA." localSheetId="7">#REF!</definedName>
    <definedName name="MA." localSheetId="9">#REF!</definedName>
    <definedName name="MA." localSheetId="11">#REF!</definedName>
    <definedName name="MA." localSheetId="13">#REF!</definedName>
    <definedName name="MA." localSheetId="1">#REF!</definedName>
    <definedName name="MA.">#REF!</definedName>
    <definedName name="Masonry_Work" localSheetId="0">#REF!</definedName>
    <definedName name="Masonry_Work">#REF!</definedName>
    <definedName name="Massonary_above_new">[1]Exc.!$AQ$7:$AT$21</definedName>
    <definedName name="Massonary_Above_NGL">'[9]E-1 Footing Data'!$AR$7:$AT$10</definedName>
    <definedName name="Mbr" localSheetId="0">#REF!</definedName>
    <definedName name="Mbr">#REF!</definedName>
    <definedName name="MDB_O.N" localSheetId="3">'[4]Break Down  '!#REF!</definedName>
    <definedName name="MDB_O.N" localSheetId="7">'[4]Break Down  '!#REF!</definedName>
    <definedName name="MDB_O.N" localSheetId="9">'[4]Break Down  '!#REF!</definedName>
    <definedName name="MDB_O.N" localSheetId="11">'[4]Break Down  '!#REF!</definedName>
    <definedName name="MDB_O.N" localSheetId="13">'[4]Break Down  '!#REF!</definedName>
    <definedName name="MDB_O.N" localSheetId="1">'[4]Break Down  '!#REF!</definedName>
    <definedName name="MDB_O.N">'[4]Break Down  '!#REF!</definedName>
    <definedName name="Metal_Work" localSheetId="0">#REF!</definedName>
    <definedName name="Metal_Work">#REF!</definedName>
    <definedName name="Metal_work_new">'[8]Ar &amp; St'!$M$79</definedName>
    <definedName name="MIDIRANEW" localSheetId="3">#REF!</definedName>
    <definedName name="MIDIRANEW" localSheetId="7">#REF!</definedName>
    <definedName name="MIDIRANEW" localSheetId="11">#REF!</definedName>
    <definedName name="MIDIRANEW" localSheetId="1">#REF!</definedName>
    <definedName name="MIDIRANEW">#REF!</definedName>
    <definedName name="MJ" localSheetId="3">#REF!</definedName>
    <definedName name="MJ" localSheetId="7">#REF!</definedName>
    <definedName name="MJ" localSheetId="9">#REF!</definedName>
    <definedName name="MJ" localSheetId="11">#REF!</definedName>
    <definedName name="MJ" localSheetId="13">#REF!</definedName>
    <definedName name="MJ" localSheetId="1">#REF!</definedName>
    <definedName name="MJ">#REF!</definedName>
    <definedName name="mm2_2x4" localSheetId="3">'[4]Break Down  '!#REF!</definedName>
    <definedName name="mm2_2x4" localSheetId="7">'[4]Break Down  '!#REF!</definedName>
    <definedName name="mm2_2x4" localSheetId="9">'[4]Break Down  '!#REF!</definedName>
    <definedName name="mm2_2x4" localSheetId="11">'[4]Break Down  '!#REF!</definedName>
    <definedName name="mm2_2x4" localSheetId="13">'[4]Break Down  '!#REF!</definedName>
    <definedName name="mm2_2x4" localSheetId="1">'[4]Break Down  '!#REF!</definedName>
    <definedName name="mm2_2x4">'[4]Break Down  '!#REF!</definedName>
    <definedName name="mm2_3x4" localSheetId="3">'[4]Break Down  '!#REF!</definedName>
    <definedName name="mm2_3x4" localSheetId="7">'[4]Break Down  '!#REF!</definedName>
    <definedName name="mm2_3x4" localSheetId="9">'[4]Break Down  '!#REF!</definedName>
    <definedName name="mm2_3x4" localSheetId="11">'[4]Break Down  '!#REF!</definedName>
    <definedName name="mm2_3x4" localSheetId="13">'[4]Break Down  '!#REF!</definedName>
    <definedName name="mm2_3x4" localSheetId="1">'[4]Break Down  '!#REF!</definedName>
    <definedName name="mm2_3x4">'[4]Break Down  '!#REF!</definedName>
    <definedName name="mm2_4x4" localSheetId="3">'[4]Break Down  '!#REF!</definedName>
    <definedName name="mm2_4x4" localSheetId="7">'[4]Break Down  '!#REF!</definedName>
    <definedName name="mm2_4x4" localSheetId="9">'[4]Break Down  '!#REF!</definedName>
    <definedName name="mm2_4x4" localSheetId="11">'[4]Break Down  '!#REF!</definedName>
    <definedName name="mm2_4x4" localSheetId="13">'[4]Break Down  '!#REF!</definedName>
    <definedName name="mm2_4x4" localSheetId="1">'[4]Break Down  '!#REF!</definedName>
    <definedName name="mm2_4x4">'[4]Break Down  '!#REF!</definedName>
    <definedName name="mm2_4x6" localSheetId="3">'[4]Break Down  '!#REF!</definedName>
    <definedName name="mm2_4x6" localSheetId="7">'[4]Break Down  '!#REF!</definedName>
    <definedName name="mm2_4x6" localSheetId="9">'[4]Break Down  '!#REF!</definedName>
    <definedName name="mm2_4x6" localSheetId="11">'[4]Break Down  '!#REF!</definedName>
    <definedName name="mm2_4x6" localSheetId="13">'[4]Break Down  '!#REF!</definedName>
    <definedName name="mm2_4x6" localSheetId="1">'[4]Break Down  '!#REF!</definedName>
    <definedName name="mm2_4x6">'[4]Break Down  '!#REF!</definedName>
    <definedName name="Mo">[15]Sheet1!$B$2</definedName>
    <definedName name="Mon">[21]Sheet1!$B$3</definedName>
    <definedName name="Mont" localSheetId="3">#REF!</definedName>
    <definedName name="Mont" localSheetId="7">#REF!</definedName>
    <definedName name="Mont" localSheetId="9">#REF!</definedName>
    <definedName name="Mont" localSheetId="11">#REF!</definedName>
    <definedName name="Mont" localSheetId="13">#REF!</definedName>
    <definedName name="Mont" localSheetId="1">#REF!</definedName>
    <definedName name="Mont">#REF!</definedName>
    <definedName name="Montaz0" localSheetId="3">[5]BOQ!#REF!</definedName>
    <definedName name="Montaz0" localSheetId="7">[5]BOQ!#REF!</definedName>
    <definedName name="Montaz0" localSheetId="9">[5]BOQ!#REF!</definedName>
    <definedName name="Montaz0" localSheetId="11">[5]BOQ!#REF!</definedName>
    <definedName name="Montaz0" localSheetId="13">[5]BOQ!#REF!</definedName>
    <definedName name="Montaz0" localSheetId="1">[5]BOQ!#REF!</definedName>
    <definedName name="Montaz0">[5]BOQ!#REF!</definedName>
    <definedName name="month" localSheetId="3">[21]Sheet1!#REF!</definedName>
    <definedName name="month" localSheetId="7">[21]Sheet1!#REF!</definedName>
    <definedName name="month" localSheetId="9">[21]Sheet1!#REF!</definedName>
    <definedName name="month" localSheetId="11">[21]Sheet1!#REF!</definedName>
    <definedName name="month" localSheetId="13">[21]Sheet1!#REF!</definedName>
    <definedName name="month" localSheetId="1">[21]Sheet1!#REF!</definedName>
    <definedName name="month">[21]Sheet1!#REF!</definedName>
    <definedName name="Mortar_in_cement_sand_1.2" localSheetId="3">'[4]Break Down  '!#REF!</definedName>
    <definedName name="Mortar_in_cement_sand_1.2" localSheetId="7">'[4]Break Down  '!#REF!</definedName>
    <definedName name="Mortar_in_cement_sand_1.2" localSheetId="9">'[4]Break Down  '!#REF!</definedName>
    <definedName name="Mortar_in_cement_sand_1.2" localSheetId="11">'[4]Break Down  '!#REF!</definedName>
    <definedName name="Mortar_in_cement_sand_1.2" localSheetId="13">'[4]Break Down  '!#REF!</definedName>
    <definedName name="Mortar_in_cement_sand_1.2" localSheetId="1">'[4]Break Down  '!#REF!</definedName>
    <definedName name="Mortar_in_cement_sand_1.2">'[4]Break Down  '!#REF!</definedName>
    <definedName name="Mortar_in_cement_sand_1.4" localSheetId="3">'[4]Break Down  '!#REF!</definedName>
    <definedName name="Mortar_in_cement_sand_1.4" localSheetId="7">'[4]Break Down  '!#REF!</definedName>
    <definedName name="Mortar_in_cement_sand_1.4" localSheetId="9">'[4]Break Down  '!#REF!</definedName>
    <definedName name="Mortar_in_cement_sand_1.4" localSheetId="11">'[4]Break Down  '!#REF!</definedName>
    <definedName name="Mortar_in_cement_sand_1.4" localSheetId="13">'[4]Break Down  '!#REF!</definedName>
    <definedName name="Mortar_in_cement_sand_1.4" localSheetId="1">'[4]Break Down  '!#REF!</definedName>
    <definedName name="Mortar_in_cement_sand_1.4">'[4]Break Down  '!#REF!</definedName>
    <definedName name="Mortar_production_in_cement_sand_13" localSheetId="3">'[4]Break Down  '!#REF!</definedName>
    <definedName name="Mortar_production_in_cement_sand_13" localSheetId="7">'[4]Break Down  '!#REF!</definedName>
    <definedName name="Mortar_production_in_cement_sand_13" localSheetId="9">'[4]Break Down  '!#REF!</definedName>
    <definedName name="Mortar_production_in_cement_sand_13" localSheetId="11">'[4]Break Down  '!#REF!</definedName>
    <definedName name="Mortar_production_in_cement_sand_13" localSheetId="13">'[4]Break Down  '!#REF!</definedName>
    <definedName name="Mortar_production_in_cement_sand_13" localSheetId="1">'[4]Break Down  '!#REF!</definedName>
    <definedName name="Mortar_production_in_cement_sand_13">'[4]Break Down  '!#REF!</definedName>
    <definedName name="MyRndTable">[22]SPINPUT!$O$8:$P$18</definedName>
    <definedName name="NazevDilu" localSheetId="3">#REF!</definedName>
    <definedName name="NazevDilu" localSheetId="7">#REF!</definedName>
    <definedName name="NazevDilu" localSheetId="9">#REF!</definedName>
    <definedName name="NazevDilu" localSheetId="11">#REF!</definedName>
    <definedName name="NazevDilu" localSheetId="13">#REF!</definedName>
    <definedName name="NazevDilu" localSheetId="1">#REF!</definedName>
    <definedName name="NazevDilu">#REF!</definedName>
    <definedName name="nazevobjektu" localSheetId="3">#REF!</definedName>
    <definedName name="nazevobjektu" localSheetId="7">#REF!</definedName>
    <definedName name="nazevobjektu" localSheetId="9">#REF!</definedName>
    <definedName name="nazevobjektu" localSheetId="11">#REF!</definedName>
    <definedName name="nazevobjektu" localSheetId="13">#REF!</definedName>
    <definedName name="nazevobjektu" localSheetId="1">#REF!</definedName>
    <definedName name="nazevobjektu">#REF!</definedName>
    <definedName name="nazevstavby" localSheetId="3">#REF!</definedName>
    <definedName name="nazevstavby" localSheetId="7">#REF!</definedName>
    <definedName name="nazevstavby" localSheetId="9">#REF!</definedName>
    <definedName name="nazevstavby" localSheetId="11">#REF!</definedName>
    <definedName name="nazevstavby" localSheetId="13">#REF!</definedName>
    <definedName name="nazevstavby" localSheetId="1">#REF!</definedName>
    <definedName name="nazevstavby">#REF!</definedName>
    <definedName name="Net_Sum_Cont" localSheetId="0">#REF!</definedName>
    <definedName name="Net_Sum_Cont">#REF!</definedName>
    <definedName name="No">[12]Sheet4!$B$2</definedName>
    <definedName name="Objednatel" localSheetId="3">#REF!</definedName>
    <definedName name="Objednatel" localSheetId="7">#REF!</definedName>
    <definedName name="Objednatel" localSheetId="9">#REF!</definedName>
    <definedName name="Objednatel" localSheetId="11">#REF!</definedName>
    <definedName name="Objednatel" localSheetId="13">#REF!</definedName>
    <definedName name="Objednatel" localSheetId="1">#REF!</definedName>
    <definedName name="Objednatel">#REF!</definedName>
    <definedName name="Oct." localSheetId="3">'[23]Break Down  '!#REF!</definedName>
    <definedName name="Oct." localSheetId="7">'[23]Break Down  '!#REF!</definedName>
    <definedName name="Oct." localSheetId="9">'[23]Break Down  '!#REF!</definedName>
    <definedName name="Oct." localSheetId="11">'[23]Break Down  '!#REF!</definedName>
    <definedName name="Oct." localSheetId="13">'[23]Break Down  '!#REF!</definedName>
    <definedName name="Oct." localSheetId="1">'[23]Break Down  '!#REF!</definedName>
    <definedName name="Oct.">'[23]Break Down  '!#REF!</definedName>
    <definedName name="PAGE" localSheetId="3">#REF!</definedName>
    <definedName name="PAGE" localSheetId="7">#REF!</definedName>
    <definedName name="PAGE" localSheetId="9">#REF!</definedName>
    <definedName name="PAGE" localSheetId="11">#REF!</definedName>
    <definedName name="PAGE" localSheetId="13">#REF!</definedName>
    <definedName name="PAGE" localSheetId="1">#REF!</definedName>
    <definedName name="PAGE">#REF!</definedName>
    <definedName name="Painting" localSheetId="0">#REF!</definedName>
    <definedName name="Painting">#REF!</definedName>
    <definedName name="Painting_new">'[8]Ar &amp; St'!$M$138</definedName>
    <definedName name="PANEL">[10]Summary!$L$4</definedName>
    <definedName name="PartNos" localSheetId="3">#REF!</definedName>
    <definedName name="PartNos" localSheetId="7">#REF!</definedName>
    <definedName name="PartNos" localSheetId="11">#REF!</definedName>
    <definedName name="PartNos" localSheetId="1">#REF!</definedName>
    <definedName name="PartNos">#REF!</definedName>
    <definedName name="pay" localSheetId="0">#REF!</definedName>
    <definedName name="pay">#REF!</definedName>
    <definedName name="Philips_TCS_058.23_1L_with_2xTLD_36.W.33" localSheetId="3">'[4]Break Down  '!#REF!</definedName>
    <definedName name="Philips_TCS_058.23_1L_with_2xTLD_36.W.33" localSheetId="7">'[4]Break Down  '!#REF!</definedName>
    <definedName name="Philips_TCS_058.23_1L_with_2xTLD_36.W.33" localSheetId="9">'[4]Break Down  '!#REF!</definedName>
    <definedName name="Philips_TCS_058.23_1L_with_2xTLD_36.W.33" localSheetId="11">'[4]Break Down  '!#REF!</definedName>
    <definedName name="Philips_TCS_058.23_1L_with_2xTLD_36.W.33" localSheetId="13">'[4]Break Down  '!#REF!</definedName>
    <definedName name="Philips_TCS_058.23_1L_with_2xTLD_36.W.33" localSheetId="1">'[4]Break Down  '!#REF!</definedName>
    <definedName name="Philips_TCS_058.23_1L_with_2xTLD_36.W.33">'[4]Break Down  '!#REF!</definedName>
    <definedName name="PL." localSheetId="3">#REF!</definedName>
    <definedName name="PL." localSheetId="7">#REF!</definedName>
    <definedName name="PL." localSheetId="9">#REF!</definedName>
    <definedName name="PL." localSheetId="11">#REF!</definedName>
    <definedName name="PL." localSheetId="13">#REF!</definedName>
    <definedName name="PL." localSheetId="1">#REF!</definedName>
    <definedName name="PL.">#REF!</definedName>
    <definedName name="plate_range" localSheetId="0">#REF!</definedName>
    <definedName name="plate_range">#REF!</definedName>
    <definedName name="Plates" localSheetId="0">#REF!</definedName>
    <definedName name="Plates">#REF!</definedName>
    <definedName name="po" localSheetId="0">#REF!</definedName>
    <definedName name="po">#REF!</definedName>
    <definedName name="PocetMJ" localSheetId="3">#REF!</definedName>
    <definedName name="PocetMJ" localSheetId="7">#REF!</definedName>
    <definedName name="PocetMJ" localSheetId="9">#REF!</definedName>
    <definedName name="PocetMJ" localSheetId="11">#REF!</definedName>
    <definedName name="PocetMJ" localSheetId="13">#REF!</definedName>
    <definedName name="PocetMJ" localSheetId="1">#REF!</definedName>
    <definedName name="PocetMJ">#REF!</definedName>
    <definedName name="POIUY" localSheetId="3">#REF!</definedName>
    <definedName name="POIUY" localSheetId="7">#REF!</definedName>
    <definedName name="POIUY" localSheetId="11">#REF!</definedName>
    <definedName name="POIUY" localSheetId="1">#REF!</definedName>
    <definedName name="POIUY">#REF!</definedName>
    <definedName name="POOOOOOOO" localSheetId="0">#REF!</definedName>
    <definedName name="POOOOOOOO">#REF!</definedName>
    <definedName name="poouuuuuuuuu" localSheetId="0">#REF!</definedName>
    <definedName name="poouuuuuuuuu">#REF!</definedName>
    <definedName name="potyyyy" localSheetId="0">#REF!</definedName>
    <definedName name="potyyyy">#REF!</definedName>
    <definedName name="Poznamka" localSheetId="3">#REF!</definedName>
    <definedName name="Poznamka" localSheetId="7">#REF!</definedName>
    <definedName name="Poznamka" localSheetId="9">#REF!</definedName>
    <definedName name="Poznamka" localSheetId="11">#REF!</definedName>
    <definedName name="Poznamka" localSheetId="13">#REF!</definedName>
    <definedName name="Poznamka" localSheetId="1">#REF!</definedName>
    <definedName name="Poznamka">#REF!</definedName>
    <definedName name="ppppppppp" localSheetId="3">'[24]Break Down  '!#REF!</definedName>
    <definedName name="ppppppppp" localSheetId="7">'[24]Break Down  '!#REF!</definedName>
    <definedName name="ppppppppp" localSheetId="9">'[24]Break Down  '!#REF!</definedName>
    <definedName name="ppppppppp" localSheetId="11">'[24]Break Down  '!#REF!</definedName>
    <definedName name="ppppppppp" localSheetId="13">'[24]Break Down  '!#REF!</definedName>
    <definedName name="ppppppppp" localSheetId="1">'[24]Break Down  '!#REF!</definedName>
    <definedName name="ppppppppp">'[24]Break Down  '!#REF!</definedName>
    <definedName name="prev_qy_sub">'[6]Sub Structure BC = 300'!$H:$H</definedName>
    <definedName name="PrevAMTsb" localSheetId="0">#REF!</definedName>
    <definedName name="PrevAMTsb">#REF!</definedName>
    <definedName name="PrevAMTspr" localSheetId="0">'[6]08 Ar &amp; St'!#REF!</definedName>
    <definedName name="PrevAMTspr">'[6]08 Ar &amp; St'!#REF!</definedName>
    <definedName name="PrevAmtSub2" localSheetId="0">'[1]BOQ for 200 Kpa'!#REF!</definedName>
    <definedName name="PrevAmtSub2">'[1]BOQ for 200 Kpa'!#REF!</definedName>
    <definedName name="PrevQTYsb" localSheetId="0">#REF!</definedName>
    <definedName name="PrevQTYsb">#REF!</definedName>
    <definedName name="PrevQTYsb2" localSheetId="0">#REF!</definedName>
    <definedName name="PrevQTYsb2">#REF!</definedName>
    <definedName name="PrevQTYspr" localSheetId="0">'[6]08 Ar &amp; St'!#REF!</definedName>
    <definedName name="PrevQTYspr">'[6]08 Ar &amp; St'!#REF!</definedName>
    <definedName name="PrevQtysub2" localSheetId="0">'[1]BOQ for 200 Kpa'!#REF!</definedName>
    <definedName name="PrevQtysub2">'[1]BOQ for 200 Kpa'!#REF!</definedName>
    <definedName name="PriceList">[25]General!$D$3:$G$4669</definedName>
    <definedName name="_xlnm.Print_Area" localSheetId="3">'4.1.1-General Item '!$A$1:$F$14</definedName>
    <definedName name="_xlnm.Print_Area" localSheetId="7">'4.2.1-General Item'!$A$1:$F$14</definedName>
    <definedName name="_xlnm.Print_Area" localSheetId="9">'4.2.3-Water Point '!$A$1:$F$46</definedName>
    <definedName name="_xlnm.Print_Area" localSheetId="11">'4.3.1-General Item '!$A$1:$F$14</definedName>
    <definedName name="_xlnm.Print_Area" localSheetId="12">'4.3.2--Pipe line construction'!$A$1:$F$38</definedName>
    <definedName name="_xlnm.Print_Area" localSheetId="13">'4.3.3-Water Point '!$A$1:$F$46</definedName>
    <definedName name="_xlnm.Print_Area" localSheetId="16">'4.4.2.Pipe Line Construction'!$A$1:$F$45</definedName>
    <definedName name="_xlnm.Print_Area" localSheetId="17">'4.4.3.Water Point'!$A$1:$F$46</definedName>
    <definedName name="_xlnm.Print_Area" localSheetId="0">'Cover Page'!$A$1:$A$18</definedName>
    <definedName name="_xlnm.Print_Area" localSheetId="1">'Grand Smry-4'!$A$1:$C$12</definedName>
    <definedName name="_xlnm.Print_Area" localSheetId="2">'Sumry 4.1'!$A$1:$C$6</definedName>
    <definedName name="_xlnm.Print_Area" localSheetId="10">'Sumry 4.3'!$A$1:$C$6</definedName>
    <definedName name="_xlnm.Print_Area" localSheetId="14">'Sumry 4-4 '!$A$1:$C$8</definedName>
    <definedName name="_xlnm.Print_Area" localSheetId="6">'Sumry-4.2 '!$A$1:$C$6</definedName>
    <definedName name="Projektant" localSheetId="3">#REF!</definedName>
    <definedName name="Projektant" localSheetId="7">#REF!</definedName>
    <definedName name="Projektant" localSheetId="9">#REF!</definedName>
    <definedName name="Projektant" localSheetId="11">#REF!</definedName>
    <definedName name="Projektant" localSheetId="13">#REF!</definedName>
    <definedName name="Projektant" localSheetId="18">#REF!</definedName>
    <definedName name="Projektant" localSheetId="1">#REF!</definedName>
    <definedName name="Projektant" localSheetId="10">#REF!</definedName>
    <definedName name="Projektant" localSheetId="14">#REF!</definedName>
    <definedName name="Projektant" localSheetId="6">#REF!</definedName>
    <definedName name="Projektant">#REF!</definedName>
    <definedName name="PRONAME">'[26]GRAND SUM'!$A$1</definedName>
    <definedName name="PS_4000">'[3]Summary of Cost'!$C$16</definedName>
    <definedName name="PSV" localSheetId="3">#REF!</definedName>
    <definedName name="PSV" localSheetId="7">#REF!</definedName>
    <definedName name="PSV" localSheetId="9">#REF!</definedName>
    <definedName name="PSV" localSheetId="11">#REF!</definedName>
    <definedName name="PSV" localSheetId="13">#REF!</definedName>
    <definedName name="PSV" localSheetId="1">#REF!</definedName>
    <definedName name="PSV">#REF!</definedName>
    <definedName name="PSV0" localSheetId="3">[5]BOQ!#REF!</definedName>
    <definedName name="PSV0" localSheetId="7">[5]BOQ!#REF!</definedName>
    <definedName name="PSV0" localSheetId="9">[5]BOQ!#REF!</definedName>
    <definedName name="PSV0" localSheetId="11">[5]BOQ!#REF!</definedName>
    <definedName name="PSV0" localSheetId="13">[5]BOQ!#REF!</definedName>
    <definedName name="PSV0" localSheetId="1">[5]BOQ!#REF!</definedName>
    <definedName name="PSV0">[5]BOQ!#REF!</definedName>
    <definedName name="PVC_dia.100mm" localSheetId="3">'[4]Break Down  '!#REF!</definedName>
    <definedName name="PVC_dia.100mm" localSheetId="7">'[4]Break Down  '!#REF!</definedName>
    <definedName name="PVC_dia.100mm" localSheetId="9">'[4]Break Down  '!#REF!</definedName>
    <definedName name="PVC_dia.100mm" localSheetId="11">'[4]Break Down  '!#REF!</definedName>
    <definedName name="PVC_dia.100mm" localSheetId="13">'[4]Break Down  '!#REF!</definedName>
    <definedName name="PVC_dia.100mm" localSheetId="1">'[4]Break Down  '!#REF!</definedName>
    <definedName name="PVC_dia.100mm">'[4]Break Down  '!#REF!</definedName>
    <definedName name="PVC_dia.50mm" localSheetId="3">'[4]Break Down  '!#REF!</definedName>
    <definedName name="PVC_dia.50mm" localSheetId="7">'[4]Break Down  '!#REF!</definedName>
    <definedName name="PVC_dia.50mm" localSheetId="9">'[4]Break Down  '!#REF!</definedName>
    <definedName name="PVC_dia.50mm" localSheetId="11">'[4]Break Down  '!#REF!</definedName>
    <definedName name="PVC_dia.50mm" localSheetId="13">'[4]Break Down  '!#REF!</definedName>
    <definedName name="PVC_dia.50mm" localSheetId="1">'[4]Break Down  '!#REF!</definedName>
    <definedName name="PVC_dia.50mm">'[4]Break Down  '!#REF!</definedName>
    <definedName name="PVC_dia.80mm_with_accessories" localSheetId="3">'[4]Break Down  '!#REF!</definedName>
    <definedName name="PVC_dia.80mm_with_accessories" localSheetId="7">'[4]Break Down  '!#REF!</definedName>
    <definedName name="PVC_dia.80mm_with_accessories" localSheetId="9">'[4]Break Down  '!#REF!</definedName>
    <definedName name="PVC_dia.80mm_with_accessories" localSheetId="11">'[4]Break Down  '!#REF!</definedName>
    <definedName name="PVC_dia.80mm_with_accessories" localSheetId="13">'[4]Break Down  '!#REF!</definedName>
    <definedName name="PVC_dia.80mm_with_accessories" localSheetId="1">'[4]Break Down  '!#REF!</definedName>
    <definedName name="PVC_dia.80mm_with_accessories">'[4]Break Down  '!#REF!</definedName>
    <definedName name="PVC_pipes_dia.19mm_PVC_pipe" localSheetId="3">'[4]Break Down  '!#REF!</definedName>
    <definedName name="PVC_pipes_dia.19mm_PVC_pipe" localSheetId="7">'[4]Break Down  '!#REF!</definedName>
    <definedName name="PVC_pipes_dia.19mm_PVC_pipe" localSheetId="9">'[4]Break Down  '!#REF!</definedName>
    <definedName name="PVC_pipes_dia.19mm_PVC_pipe" localSheetId="11">'[4]Break Down  '!#REF!</definedName>
    <definedName name="PVC_pipes_dia.19mm_PVC_pipe" localSheetId="13">'[4]Break Down  '!#REF!</definedName>
    <definedName name="PVC_pipes_dia.19mm_PVC_pipe" localSheetId="1">'[4]Break Down  '!#REF!</definedName>
    <definedName name="PVC_pipes_dia.19mm_PVC_pipe">'[4]Break Down  '!#REF!</definedName>
    <definedName name="PVC_vent_caps_dia.50cm" localSheetId="3">'[4]Break Down  '!#REF!</definedName>
    <definedName name="PVC_vent_caps_dia.50cm" localSheetId="7">'[4]Break Down  '!#REF!</definedName>
    <definedName name="PVC_vent_caps_dia.50cm" localSheetId="9">'[4]Break Down  '!#REF!</definedName>
    <definedName name="PVC_vent_caps_dia.50cm" localSheetId="11">'[4]Break Down  '!#REF!</definedName>
    <definedName name="PVC_vent_caps_dia.50cm" localSheetId="13">'[4]Break Down  '!#REF!</definedName>
    <definedName name="PVC_vent_caps_dia.50cm" localSheetId="1">'[4]Break Down  '!#REF!</definedName>
    <definedName name="PVC_vent_caps_dia.50cm">'[4]Break Down  '!#REF!</definedName>
    <definedName name="q" localSheetId="3">#REF!</definedName>
    <definedName name="q" localSheetId="7">#REF!</definedName>
    <definedName name="q" localSheetId="9">#REF!</definedName>
    <definedName name="q" localSheetId="11">#REF!</definedName>
    <definedName name="q" localSheetId="13">#REF!</definedName>
    <definedName name="Q" localSheetId="0">#REF!</definedName>
    <definedName name="q" localSheetId="1">#REF!</definedName>
    <definedName name="q">#REF!</definedName>
    <definedName name="qwerty" localSheetId="3">#REF!</definedName>
    <definedName name="qwerty" localSheetId="7">#REF!</definedName>
    <definedName name="qwerty" localSheetId="9">#REF!</definedName>
    <definedName name="qwerty" localSheetId="11">#REF!</definedName>
    <definedName name="qwerty" localSheetId="13">#REF!</definedName>
    <definedName name="qwerty" localSheetId="1">#REF!</definedName>
    <definedName name="qwerty">#REF!</definedName>
    <definedName name="RATE" localSheetId="0">#REF!</definedName>
    <definedName name="RATE">#REF!</definedName>
    <definedName name="Ratesb" localSheetId="0">#REF!</definedName>
    <definedName name="Ratesb">#REF!</definedName>
    <definedName name="Ratesp">'[6]08 Ar &amp; St'!$E:$E</definedName>
    <definedName name="Rbar1" localSheetId="0">#REF!</definedName>
    <definedName name="Rbar1">#REF!</definedName>
    <definedName name="Rbr" localSheetId="0">#REF!</definedName>
    <definedName name="Rbr">#REF!</definedName>
    <definedName name="Reside" localSheetId="0">#REF!</definedName>
    <definedName name="Reside">#REF!</definedName>
    <definedName name="Roofing" localSheetId="0">#REF!</definedName>
    <definedName name="Roofing">#REF!</definedName>
    <definedName name="Roofing_new">'[8]Ar &amp; St'!$M$54</definedName>
    <definedName name="roofing_range">[6]Roofing!$A:$F</definedName>
    <definedName name="Roofing_total" localSheetId="0">#REF!</definedName>
    <definedName name="Roofing_total">#REF!</definedName>
    <definedName name="RSI_11">'[3]Summary of Cost'!$C$14</definedName>
    <definedName name="RSI_22">'[3]Summary of Cost'!$C$12</definedName>
    <definedName name="RSI_30">'[3]Summary of Cost'!$C$11</definedName>
    <definedName name="RSI_7">'[3]Summary of Cost'!$C$15</definedName>
    <definedName name="S" localSheetId="3">#REF!</definedName>
    <definedName name="S" localSheetId="7">#REF!</definedName>
    <definedName name="S" localSheetId="9">#REF!</definedName>
    <definedName name="S" localSheetId="11">#REF!</definedName>
    <definedName name="S" localSheetId="13">#REF!</definedName>
    <definedName name="S" localSheetId="1">#REF!</definedName>
    <definedName name="S">#REF!</definedName>
    <definedName name="samuel" localSheetId="3">#REF!</definedName>
    <definedName name="samuel" localSheetId="7">#REF!</definedName>
    <definedName name="samuel" localSheetId="9">#REF!</definedName>
    <definedName name="samuel" localSheetId="11">#REF!</definedName>
    <definedName name="samuel" localSheetId="13">#REF!</definedName>
    <definedName name="samuel" localSheetId="1">#REF!</definedName>
    <definedName name="samuel">#REF!</definedName>
    <definedName name="SazbaDPH1" localSheetId="3">#REF!</definedName>
    <definedName name="SazbaDPH1" localSheetId="7">#REF!</definedName>
    <definedName name="SazbaDPH1" localSheetId="9">#REF!</definedName>
    <definedName name="SazbaDPH1" localSheetId="11">#REF!</definedName>
    <definedName name="SazbaDPH1" localSheetId="13">#REF!</definedName>
    <definedName name="SazbaDPH1" localSheetId="1">#REF!</definedName>
    <definedName name="SazbaDPH1">#REF!</definedName>
    <definedName name="SazbaDPH2" localSheetId="3">#REF!</definedName>
    <definedName name="SazbaDPH2" localSheetId="7">#REF!</definedName>
    <definedName name="SazbaDPH2" localSheetId="9">#REF!</definedName>
    <definedName name="SazbaDPH2" localSheetId="11">#REF!</definedName>
    <definedName name="SazbaDPH2" localSheetId="13">#REF!</definedName>
    <definedName name="SazbaDPH2" localSheetId="1">#REF!</definedName>
    <definedName name="SazbaDPH2">#REF!</definedName>
    <definedName name="SbØ10" localSheetId="0">#REF!</definedName>
    <definedName name="SbØ10">#REF!</definedName>
    <definedName name="SbØ12" localSheetId="0">#REF!</definedName>
    <definedName name="SbØ12">#REF!</definedName>
    <definedName name="SbØ14" localSheetId="0">#REF!</definedName>
    <definedName name="SbØ14">#REF!</definedName>
    <definedName name="SbØ16" localSheetId="0">#REF!</definedName>
    <definedName name="SbØ16">#REF!</definedName>
    <definedName name="SbØ20" localSheetId="0">#REF!</definedName>
    <definedName name="SbØ20">#REF!</definedName>
    <definedName name="SbØ6" localSheetId="0">#REF!</definedName>
    <definedName name="SbØ6">#REF!</definedName>
    <definedName name="SbØ8" localSheetId="0">#REF!</definedName>
    <definedName name="SbØ8">#REF!</definedName>
    <definedName name="SDB_O.N" localSheetId="3">'[4]Break Down  '!#REF!</definedName>
    <definedName name="SDB_O.N" localSheetId="7">'[4]Break Down  '!#REF!</definedName>
    <definedName name="SDB_O.N" localSheetId="9">'[4]Break Down  '!#REF!</definedName>
    <definedName name="SDB_O.N" localSheetId="11">'[4]Break Down  '!#REF!</definedName>
    <definedName name="SDB_O.N" localSheetId="13">'[4]Break Down  '!#REF!</definedName>
    <definedName name="SDB_O.N" localSheetId="1">'[4]Break Down  '!#REF!</definedName>
    <definedName name="SDB_O.N">'[4]Break Down  '!#REF!</definedName>
    <definedName name="SERDTFGYHUJILKOL" localSheetId="3">#REF!</definedName>
    <definedName name="SERDTFGYHUJILKOL" localSheetId="7">#REF!</definedName>
    <definedName name="SERDTFGYHUJILKOL" localSheetId="11">#REF!</definedName>
    <definedName name="SERDTFGYHUJILKOL" localSheetId="1">#REF!</definedName>
    <definedName name="SERDTFGYHUJILKOL">#REF!</definedName>
    <definedName name="SERVICE">[10]Summary!$L$9</definedName>
    <definedName name="sfa">'[6]05 A-2 300kp Shop Sup St.'!$A:$F</definedName>
    <definedName name="sfasf" localSheetId="3">#REF!</definedName>
    <definedName name="sfasf" localSheetId="7">#REF!</definedName>
    <definedName name="sfasf" localSheetId="11">#REF!</definedName>
    <definedName name="sfasf" localSheetId="1">#REF!</definedName>
    <definedName name="sfasf">#REF!</definedName>
    <definedName name="sFlr">'[6]05 RB A-2 300kp Shop Sub St.'!$G:$G</definedName>
    <definedName name="Site_work_dia.3m_soak_away_pit" localSheetId="3">'[4]Break Down  '!#REF!</definedName>
    <definedName name="Site_work_dia.3m_soak_away_pit" localSheetId="7">'[4]Break Down  '!#REF!</definedName>
    <definedName name="Site_work_dia.3m_soak_away_pit" localSheetId="9">'[4]Break Down  '!#REF!</definedName>
    <definedName name="Site_work_dia.3m_soak_away_pit" localSheetId="11">'[4]Break Down  '!#REF!</definedName>
    <definedName name="Site_work_dia.3m_soak_away_pit" localSheetId="13">'[4]Break Down  '!#REF!</definedName>
    <definedName name="Site_work_dia.3m_soak_away_pit" localSheetId="1">'[4]Break Down  '!#REF!</definedName>
    <definedName name="Site_work_dia.3m_soak_away_pit">'[4]Break Down  '!#REF!</definedName>
    <definedName name="SloupecPC" localSheetId="3">[5]BOQ!#REF!</definedName>
    <definedName name="SloupecPC" localSheetId="7">[5]BOQ!#REF!</definedName>
    <definedName name="SloupecPC" localSheetId="9">[5]BOQ!#REF!</definedName>
    <definedName name="SloupecPC" localSheetId="11">[5]BOQ!#REF!</definedName>
    <definedName name="SloupecPC" localSheetId="13">[5]BOQ!#REF!</definedName>
    <definedName name="SloupecPC" localSheetId="1">[5]BOQ!#REF!</definedName>
    <definedName name="SloupecPC">[5]BOQ!#REF!</definedName>
    <definedName name="sMbr">'[6]05 RB A-2 300kp Shop Sub St.'!$H:$H</definedName>
    <definedName name="Socket" localSheetId="3">'[4]Break Down  '!#REF!</definedName>
    <definedName name="Socket" localSheetId="7">'[4]Break Down  '!#REF!</definedName>
    <definedName name="Socket" localSheetId="9">'[4]Break Down  '!#REF!</definedName>
    <definedName name="Socket" localSheetId="11">'[4]Break Down  '!#REF!</definedName>
    <definedName name="Socket" localSheetId="13">'[4]Break Down  '!#REF!</definedName>
    <definedName name="Socket" localSheetId="1">'[4]Break Down  '!#REF!</definedName>
    <definedName name="Socket">'[4]Break Down  '!#REF!</definedName>
    <definedName name="Socket_outlets" localSheetId="3">'[4]Break Down  '!#REF!</definedName>
    <definedName name="Socket_outlets" localSheetId="7">'[4]Break Down  '!#REF!</definedName>
    <definedName name="Socket_outlets" localSheetId="9">'[4]Break Down  '!#REF!</definedName>
    <definedName name="Socket_outlets" localSheetId="11">'[4]Break Down  '!#REF!</definedName>
    <definedName name="Socket_outlets" localSheetId="13">'[4]Break Down  '!#REF!</definedName>
    <definedName name="Socket_outlets" localSheetId="1">'[4]Break Down  '!#REF!</definedName>
    <definedName name="Socket_outlets">'[4]Break Down  '!#REF!</definedName>
    <definedName name="Solar_panel_270w">'[3]Summary of Cost'!$C$27</definedName>
    <definedName name="SP_30_13">'[3]Summary of Cost'!$C$6</definedName>
    <definedName name="SP_46_14">'[3]Summary of Cost'!$C$5</definedName>
    <definedName name="SP_46_20">'[3]Summary of Cost'!$C$4</definedName>
    <definedName name="SP_9_40">'[3]Summary of Cost'!$C$7</definedName>
    <definedName name="SpØ10" localSheetId="0">#REF!</definedName>
    <definedName name="SpØ10">#REF!</definedName>
    <definedName name="SpØ12" localSheetId="0">#REF!</definedName>
    <definedName name="SpØ12">#REF!</definedName>
    <definedName name="SpØ14" localSheetId="0">#REF!</definedName>
    <definedName name="SpØ14">#REF!</definedName>
    <definedName name="SpØ16" localSheetId="0">#REF!</definedName>
    <definedName name="SpØ16">#REF!</definedName>
    <definedName name="SpØ20" localSheetId="0">#REF!</definedName>
    <definedName name="SpØ20">#REF!</definedName>
    <definedName name="SpØ6" localSheetId="0">#REF!</definedName>
    <definedName name="SpØ6">#REF!</definedName>
    <definedName name="SpØ8" localSheetId="0">#REF!</definedName>
    <definedName name="SpØ8">#REF!</definedName>
    <definedName name="sRbr">'[6]05 RB A-2 300kp Shop Sub St.'!$I:$I</definedName>
    <definedName name="Steel_reinforcement_dia.6mm" localSheetId="3">'[4]Break Down  '!#REF!</definedName>
    <definedName name="Steel_reinforcement_dia.6mm" localSheetId="7">'[4]Break Down  '!#REF!</definedName>
    <definedName name="Steel_reinforcement_dia.6mm" localSheetId="9">'[4]Break Down  '!#REF!</definedName>
    <definedName name="Steel_reinforcement_dia.6mm" localSheetId="11">'[4]Break Down  '!#REF!</definedName>
    <definedName name="Steel_reinforcement_dia.6mm" localSheetId="13">'[4]Break Down  '!#REF!</definedName>
    <definedName name="Steel_reinforcement_dia.6mm" localSheetId="1">'[4]Break Down  '!#REF!</definedName>
    <definedName name="Steel_reinforcement_dia.6mm">'[4]Break Down  '!#REF!</definedName>
    <definedName name="Str_Steel_Work" localSheetId="0">#REF!</definedName>
    <definedName name="Str_Steel_Work">#REF!</definedName>
    <definedName name="Str_Steel_work_new">'[8]Ar &amp; St'!$M$108</definedName>
    <definedName name="Structural_steel_work" localSheetId="0">#REF!</definedName>
    <definedName name="Structural_steel_work">#REF!</definedName>
    <definedName name="structure">'[3]Summary of Cost'!$C$30</definedName>
    <definedName name="strutural_steel_total" localSheetId="0">'[6]08 Ar &amp; St'!#REF!</definedName>
    <definedName name="strutural_steel_total">'[6]08 Ar &amp; St'!#REF!</definedName>
    <definedName name="Sub_Concrete_Work" localSheetId="0">#REF!</definedName>
    <definedName name="Sub_Concrete_Work">#REF!</definedName>
    <definedName name="Sub_Qty_Rang" localSheetId="0">#REF!</definedName>
    <definedName name="Sub_Qty_Rang">#REF!</definedName>
    <definedName name="sub_qty_rang1">'[6]E-1 500kp Resi Sub St.'!$A:$F</definedName>
    <definedName name="Sub_Structure">'[6]08 Summary'!$E$20</definedName>
    <definedName name="subdia">'[6]RB E-1 300kp SHOP. Sub St.'!$D:$D</definedName>
    <definedName name="Sup_L1_NEW" localSheetId="0">#REF!</definedName>
    <definedName name="Sup_L1_NEW">#REF!</definedName>
    <definedName name="super" localSheetId="0">#REF!</definedName>
    <definedName name="super">#REF!</definedName>
    <definedName name="Super_concrete_new">'[8]Ar &amp; St'!$M$37</definedName>
    <definedName name="Super_concrete_range">'[6]E-1 300kp Res. Sup St.'!$A:$F</definedName>
    <definedName name="Super_Concrete_Work" localSheetId="0">#REF!</definedName>
    <definedName name="Super_Concrete_Work">#REF!</definedName>
    <definedName name="Super_Qty_Rang">'[6]08 A-2 200kp Resi Sup St.'!$A:$F</definedName>
    <definedName name="super_qty_range">'[6]E-1 200kp  Sup St.'!$A:$F</definedName>
    <definedName name="Super_Structure">'[6]08 Summary'!$E$36</definedName>
    <definedName name="Surgeprotector">'[3]Summary of Cost'!$C$21</definedName>
    <definedName name="Switch" localSheetId="3">'[4]Break Down  '!#REF!</definedName>
    <definedName name="Switch" localSheetId="7">'[4]Break Down  '!#REF!</definedName>
    <definedName name="Switch" localSheetId="9">'[4]Break Down  '!#REF!</definedName>
    <definedName name="Switch" localSheetId="11">'[4]Break Down  '!#REF!</definedName>
    <definedName name="Switch" localSheetId="13">'[4]Break Down  '!#REF!</definedName>
    <definedName name="Switch" localSheetId="1">'[4]Break Down  '!#REF!</definedName>
    <definedName name="Switch">'[4]Break Down  '!#REF!</definedName>
    <definedName name="T_Banko">'[3]Summary of Cost'!$F$76</definedName>
    <definedName name="T_Bokolmayo">'[3]Summary of Cost'!$F$70</definedName>
    <definedName name="T_pugindo">'[3]Summary of Cost'!$F$71</definedName>
    <definedName name="T_Tongo">'[3]Summary of Cost'!$F$73</definedName>
    <definedName name="T_Tongo2">'[3]Summary of Cost'!$F$74</definedName>
    <definedName name="Telephone_outlets" localSheetId="3">'[4]Break Down  '!#REF!</definedName>
    <definedName name="Telephone_outlets" localSheetId="7">'[4]Break Down  '!#REF!</definedName>
    <definedName name="Telephone_outlets" localSheetId="9">'[4]Break Down  '!#REF!</definedName>
    <definedName name="Telephone_outlets" localSheetId="11">'[4]Break Down  '!#REF!</definedName>
    <definedName name="Telephone_outlets" localSheetId="13">'[4]Break Down  '!#REF!</definedName>
    <definedName name="Telephone_outlets" localSheetId="1">'[4]Break Down  '!#REF!</definedName>
    <definedName name="Telephone_outlets">'[4]Break Down  '!#REF!</definedName>
    <definedName name="terfy" localSheetId="3">#REF!</definedName>
    <definedName name="terfy" localSheetId="7">#REF!</definedName>
    <definedName name="terfy" localSheetId="11">#REF!</definedName>
    <definedName name="terfy" localSheetId="1">#REF!</definedName>
    <definedName name="terfy">#REF!</definedName>
    <definedName name="TERFYGJHJK" localSheetId="3">#REF!</definedName>
    <definedName name="TERFYGJHJK" localSheetId="7">#REF!</definedName>
    <definedName name="TERFYGJHJK" localSheetId="11">#REF!</definedName>
    <definedName name="TERFYGJHJK" localSheetId="1">#REF!</definedName>
    <definedName name="TERFYGJHJK">#REF!</definedName>
    <definedName name="Terrazzo_tread_34x3cm" localSheetId="3">'[4]Break Down  '!#REF!</definedName>
    <definedName name="Terrazzo_tread_34x3cm" localSheetId="7">'[4]Break Down  '!#REF!</definedName>
    <definedName name="Terrazzo_tread_34x3cm" localSheetId="9">'[4]Break Down  '!#REF!</definedName>
    <definedName name="Terrazzo_tread_34x3cm" localSheetId="11">'[4]Break Down  '!#REF!</definedName>
    <definedName name="Terrazzo_tread_34x3cm" localSheetId="13">'[4]Break Down  '!#REF!</definedName>
    <definedName name="Terrazzo_tread_34x3cm" localSheetId="1">'[4]Break Down  '!#REF!</definedName>
    <definedName name="Terrazzo_tread_34x3cm">'[4]Break Down  '!#REF!</definedName>
    <definedName name="Test">'[6]08 Summary'!$E$13</definedName>
    <definedName name="Three_H_A_2" localSheetId="0">'[6]Solomon Weldu A2,E1-FevV'!#REF!</definedName>
    <definedName name="Three_H_A_2">'[6]Solomon Weldu A2,E1-FevV'!#REF!</definedName>
    <definedName name="TLCtable">[22]SPINPUT!$J$8:$L$19</definedName>
    <definedName name="TodateQTYsb" localSheetId="0">#REF!</definedName>
    <definedName name="TodateQTYsb">#REF!</definedName>
    <definedName name="TodateQTYspr">'[6]08 Ar &amp; St'!$F:$F</definedName>
    <definedName name="Toilet_paper_holder_with_metal_roller_5x15x2.5" localSheetId="3">'[4]Break Down  '!#REF!</definedName>
    <definedName name="Toilet_paper_holder_with_metal_roller_5x15x2.5" localSheetId="7">'[4]Break Down  '!#REF!</definedName>
    <definedName name="Toilet_paper_holder_with_metal_roller_5x15x2.5" localSheetId="9">'[4]Break Down  '!#REF!</definedName>
    <definedName name="Toilet_paper_holder_with_metal_roller_5x15x2.5" localSheetId="11">'[4]Break Down  '!#REF!</definedName>
    <definedName name="Toilet_paper_holder_with_metal_roller_5x15x2.5" localSheetId="13">'[4]Break Down  '!#REF!</definedName>
    <definedName name="Toilet_paper_holder_with_metal_roller_5x15x2.5" localSheetId="1">'[4]Break Down  '!#REF!</definedName>
    <definedName name="Toilet_paper_holder_with_metal_roller_5x15x2.5">'[4]Break Down  '!#REF!</definedName>
    <definedName name="Total" localSheetId="0">#REF!</definedName>
    <definedName name="Total">#REF!</definedName>
    <definedName name="Total_block_work" localSheetId="0">#REF!</definedName>
    <definedName name="Total_block_work">#REF!</definedName>
    <definedName name="Total_DDT" localSheetId="0">#REF!</definedName>
    <definedName name="Total_DDT">#REF!</definedName>
    <definedName name="Total_Prev_Adv" localSheetId="0">#REF!</definedName>
    <definedName name="Total_Prev_Adv">#REF!</definedName>
    <definedName name="Total_Structural_Steel_Work" localSheetId="0">#REF!</definedName>
    <definedName name="Total_Structural_Steel_Work">#REF!</definedName>
    <definedName name="Total_summary_new">[8]Summary!$D$37</definedName>
    <definedName name="total1" localSheetId="0">#REF!</definedName>
    <definedName name="total1">#REF!</definedName>
    <definedName name="total2">'[1]200 Kpa Bar'!$J:$J</definedName>
    <definedName name="Trans_Abera">'[3]Summary of Cost'!$G$57</definedName>
    <definedName name="Trans_Banko">'[3]Summary of Cost'!$G$58</definedName>
    <definedName name="Trans_Bokolmayo">'[3]Summary of Cost'!$G$52</definedName>
    <definedName name="Trans_pugindo">'[3]Summary of Cost'!$G$53</definedName>
    <definedName name="Trans_Tongo">'[3]Summary of Cost'!$G$55</definedName>
    <definedName name="Trans_Tongo2">'[3]Summary of Cost'!$G$56</definedName>
    <definedName name="Twenty_Five_H_A_2" localSheetId="0">'[6]Solomon Weldu A2,E1-FevV'!#REF!</definedName>
    <definedName name="Twenty_Five_H_A_2">'[6]Solomon Weldu A2,E1-FevV'!#REF!</definedName>
    <definedName name="Two_H_A_2" localSheetId="0">'[6]Solomon Weldu A2,E1-FevV'!#REF!</definedName>
    <definedName name="Two_H_A_2">'[6]Solomon Weldu A2,E1-FevV'!#REF!</definedName>
    <definedName name="Typ" localSheetId="3">[5]BOQ!#REF!</definedName>
    <definedName name="Typ" localSheetId="7">[5]BOQ!#REF!</definedName>
    <definedName name="Typ" localSheetId="9">[5]BOQ!#REF!</definedName>
    <definedName name="Typ" localSheetId="11">[5]BOQ!#REF!</definedName>
    <definedName name="Typ" localSheetId="13">[5]BOQ!#REF!</definedName>
    <definedName name="Typ" localSheetId="1">[5]BOQ!#REF!</definedName>
    <definedName name="Typ">[5]BOQ!#REF!</definedName>
    <definedName name="untprice" localSheetId="0">'[1]BOQ for 200 Kpa'!#REF!</definedName>
    <definedName name="untprice">'[1]BOQ for 200 Kpa'!#REF!</definedName>
    <definedName name="v" localSheetId="3">#REF!</definedName>
    <definedName name="v" localSheetId="7">#REF!</definedName>
    <definedName name="v" localSheetId="9">#REF!</definedName>
    <definedName name="v" localSheetId="11">#REF!</definedName>
    <definedName name="v" localSheetId="13">#REF!</definedName>
    <definedName name="v" localSheetId="1">#REF!</definedName>
    <definedName name="v">#REF!</definedName>
    <definedName name="VCDSAZ23EQRASTDFYHGK" localSheetId="3">#REF!</definedName>
    <definedName name="VCDSAZ23EQRASTDFYHGK" localSheetId="7">#REF!</definedName>
    <definedName name="VCDSAZ23EQRASTDFYHGK" localSheetId="11">#REF!</definedName>
    <definedName name="VCDSAZ23EQRASTDFYHGK" localSheetId="1">#REF!</definedName>
    <definedName name="VCDSAZ23EQRASTDFYHGK">#REF!</definedName>
    <definedName name="vDateTime" localSheetId="3">#REF!</definedName>
    <definedName name="vDateTime" localSheetId="7">#REF!</definedName>
    <definedName name="vDateTime" localSheetId="9">#REF!</definedName>
    <definedName name="vDateTime" localSheetId="11">#REF!</definedName>
    <definedName name="vDateTime" localSheetId="13">#REF!</definedName>
    <definedName name="vDateTime" localSheetId="1">#REF!</definedName>
    <definedName name="vDateTime">#REF!</definedName>
    <definedName name="vDiastolic" localSheetId="3">#REF!</definedName>
    <definedName name="vDiastolic" localSheetId="7">#REF!</definedName>
    <definedName name="vDiastolic" localSheetId="9">#REF!</definedName>
    <definedName name="vDiastolic" localSheetId="11">#REF!</definedName>
    <definedName name="vDiastolic" localSheetId="13">#REF!</definedName>
    <definedName name="vDiastolic" localSheetId="1">#REF!</definedName>
    <definedName name="vDiastolic">#REF!</definedName>
    <definedName name="vHeartRate" localSheetId="3">#REF!</definedName>
    <definedName name="vHeartRate" localSheetId="7">#REF!</definedName>
    <definedName name="vHeartRate" localSheetId="9">#REF!</definedName>
    <definedName name="vHeartRate" localSheetId="11">#REF!</definedName>
    <definedName name="vHeartRate" localSheetId="13">#REF!</definedName>
    <definedName name="vHeartRate" localSheetId="1">#REF!</definedName>
    <definedName name="vHeartRate">#REF!</definedName>
    <definedName name="VRN" localSheetId="3">#REF!</definedName>
    <definedName name="VRN" localSheetId="7">#REF!</definedName>
    <definedName name="VRN" localSheetId="9">#REF!</definedName>
    <definedName name="VRN" localSheetId="11">#REF!</definedName>
    <definedName name="VRN" localSheetId="13">#REF!</definedName>
    <definedName name="VRN" localSheetId="1">#REF!</definedName>
    <definedName name="VRN">#REF!</definedName>
    <definedName name="VRNKc" localSheetId="3">#REF!</definedName>
    <definedName name="VRNKc" localSheetId="7">#REF!</definedName>
    <definedName name="VRNKc" localSheetId="9">#REF!</definedName>
    <definedName name="VRNKc" localSheetId="11">#REF!</definedName>
    <definedName name="VRNKc" localSheetId="13">#REF!</definedName>
    <definedName name="VRNKc" localSheetId="1">#REF!</definedName>
    <definedName name="VRNKc">#REF!</definedName>
    <definedName name="VRNnazev" localSheetId="3">#REF!</definedName>
    <definedName name="VRNnazev" localSheetId="7">#REF!</definedName>
    <definedName name="VRNnazev" localSheetId="9">#REF!</definedName>
    <definedName name="VRNnazev" localSheetId="11">#REF!</definedName>
    <definedName name="VRNnazev" localSheetId="13">#REF!</definedName>
    <definedName name="VRNnazev" localSheetId="1">#REF!</definedName>
    <definedName name="VRNnazev">#REF!</definedName>
    <definedName name="VRNproc" localSheetId="3">#REF!</definedName>
    <definedName name="VRNproc" localSheetId="7">#REF!</definedName>
    <definedName name="VRNproc" localSheetId="9">#REF!</definedName>
    <definedName name="VRNproc" localSheetId="11">#REF!</definedName>
    <definedName name="VRNproc" localSheetId="13">#REF!</definedName>
    <definedName name="VRNproc" localSheetId="1">#REF!</definedName>
    <definedName name="VRNproc">#REF!</definedName>
    <definedName name="VRNzakl" localSheetId="3">#REF!</definedName>
    <definedName name="VRNzakl" localSheetId="7">#REF!</definedName>
    <definedName name="VRNzakl" localSheetId="9">#REF!</definedName>
    <definedName name="VRNzakl" localSheetId="11">#REF!</definedName>
    <definedName name="VRNzakl" localSheetId="13">#REF!</definedName>
    <definedName name="VRNzakl" localSheetId="1">#REF!</definedName>
    <definedName name="VRNzakl">#REF!</definedName>
    <definedName name="vSystolic" localSheetId="3">#REF!</definedName>
    <definedName name="vSystolic" localSheetId="7">#REF!</definedName>
    <definedName name="vSystolic" localSheetId="9">#REF!</definedName>
    <definedName name="vSystolic" localSheetId="11">#REF!</definedName>
    <definedName name="vSystolic" localSheetId="13">#REF!</definedName>
    <definedName name="vSystolic" localSheetId="1">#REF!</definedName>
    <definedName name="vSystolic">#REF!</definedName>
    <definedName name="w" localSheetId="3">#REF!</definedName>
    <definedName name="w" localSheetId="7">#REF!</definedName>
    <definedName name="w" localSheetId="9">#REF!</definedName>
    <definedName name="w" localSheetId="11">#REF!</definedName>
    <definedName name="w" localSheetId="13">#REF!</definedName>
    <definedName name="w" localSheetId="1">#REF!</definedName>
    <definedName name="w">#REF!</definedName>
    <definedName name="W.C_with_low_flush_cister" localSheetId="3">'[4]Break Down  '!#REF!</definedName>
    <definedName name="W.C_with_low_flush_cister" localSheetId="7">'[4]Break Down  '!#REF!</definedName>
    <definedName name="W.C_with_low_flush_cister" localSheetId="9">'[4]Break Down  '!#REF!</definedName>
    <definedName name="W.C_with_low_flush_cister" localSheetId="11">'[4]Break Down  '!#REF!</definedName>
    <definedName name="W.C_with_low_flush_cister" localSheetId="13">'[4]Break Down  '!#REF!</definedName>
    <definedName name="W.C_with_low_flush_cister" localSheetId="1">'[4]Break Down  '!#REF!</definedName>
    <definedName name="W.C_with_low_flush_cister">'[4]Break Down  '!#REF!</definedName>
    <definedName name="Wash_down_water_closet_with_low_flush_cister" localSheetId="3">'[4]Break Down  '!#REF!</definedName>
    <definedName name="Wash_down_water_closet_with_low_flush_cister" localSheetId="7">'[4]Break Down  '!#REF!</definedName>
    <definedName name="Wash_down_water_closet_with_low_flush_cister" localSheetId="9">'[4]Break Down  '!#REF!</definedName>
    <definedName name="Wash_down_water_closet_with_low_flush_cister" localSheetId="11">'[4]Break Down  '!#REF!</definedName>
    <definedName name="Wash_down_water_closet_with_low_flush_cister" localSheetId="13">'[4]Break Down  '!#REF!</definedName>
    <definedName name="Wash_down_water_closet_with_low_flush_cister" localSheetId="1">'[4]Break Down  '!#REF!</definedName>
    <definedName name="Wash_down_water_closet_with_low_flush_cister">'[4]Break Down  '!#REF!</definedName>
    <definedName name="we">[12]Sheet4!$B$6</definedName>
    <definedName name="wee">[14]Sheet1!$B$3</definedName>
    <definedName name="Week">[27]Sheet2!$B$3</definedName>
    <definedName name="wek">[11]Sheet4!$B$3</definedName>
    <definedName name="Well_Probe">'[3]Summary of Cost'!$C$22</definedName>
    <definedName name="wer" localSheetId="0">#REF!</definedName>
    <definedName name="wer">#REF!</definedName>
    <definedName name="Work_Exc_Todate" localSheetId="0">#REF!</definedName>
    <definedName name="Work_Exc_Todate">#REF!</definedName>
    <definedName name="x" localSheetId="3">[5]BOQ!#REF!</definedName>
    <definedName name="x" localSheetId="7">[5]BOQ!#REF!</definedName>
    <definedName name="x" localSheetId="9">[5]BOQ!#REF!</definedName>
    <definedName name="x" localSheetId="11">[5]BOQ!#REF!</definedName>
    <definedName name="x" localSheetId="13">[5]BOQ!#REF!</definedName>
    <definedName name="x" localSheetId="1">[5]BOQ!#REF!</definedName>
    <definedName name="x">[5]BOQ!#REF!</definedName>
    <definedName name="xcxcxc" localSheetId="3">#REF!</definedName>
    <definedName name="xcxcxc" localSheetId="7">#REF!</definedName>
    <definedName name="xcxcxc" localSheetId="9">#REF!</definedName>
    <definedName name="xcxcxc" localSheetId="11">#REF!</definedName>
    <definedName name="xcxcxc" localSheetId="13">#REF!</definedName>
    <definedName name="xcxcxc" localSheetId="1">#REF!</definedName>
    <definedName name="xcxcxc">#REF!</definedName>
    <definedName name="xxxx" localSheetId="3">#REF!</definedName>
    <definedName name="xxxx" localSheetId="7">#REF!</definedName>
    <definedName name="xxxx" localSheetId="9">#REF!</definedName>
    <definedName name="xxxx" localSheetId="11">#REF!</definedName>
    <definedName name="xxxx" localSheetId="13">#REF!</definedName>
    <definedName name="xxxx" localSheetId="1">#REF!</definedName>
    <definedName name="xxxx">#REF!</definedName>
    <definedName name="xyz" localSheetId="3">#REF!</definedName>
    <definedName name="xyz" localSheetId="7">#REF!</definedName>
    <definedName name="xyz" localSheetId="9">#REF!</definedName>
    <definedName name="xyz" localSheetId="11">#REF!</definedName>
    <definedName name="xyz" localSheetId="13">#REF!</definedName>
    <definedName name="xyz" localSheetId="1">#REF!</definedName>
    <definedName name="xyz">#REF!</definedName>
    <definedName name="ye">[28]Sheet2!$B$2</definedName>
    <definedName name="Zakazka" localSheetId="3">#REF!</definedName>
    <definedName name="Zakazka" localSheetId="7">#REF!</definedName>
    <definedName name="Zakazka" localSheetId="9">#REF!</definedName>
    <definedName name="Zakazka" localSheetId="11">#REF!</definedName>
    <definedName name="Zakazka" localSheetId="13">#REF!</definedName>
    <definedName name="Zakazka" localSheetId="18">#REF!</definedName>
    <definedName name="Zakazka" localSheetId="1">#REF!</definedName>
    <definedName name="Zakazka" localSheetId="10">#REF!</definedName>
    <definedName name="Zakazka" localSheetId="14">#REF!</definedName>
    <definedName name="Zakazka" localSheetId="6">#REF!</definedName>
    <definedName name="Zakazka">#REF!</definedName>
    <definedName name="Zaklad22" localSheetId="3">#REF!</definedName>
    <definedName name="Zaklad22" localSheetId="7">#REF!</definedName>
    <definedName name="Zaklad22" localSheetId="9">#REF!</definedName>
    <definedName name="Zaklad22" localSheetId="11">#REF!</definedName>
    <definedName name="Zaklad22" localSheetId="13">#REF!</definedName>
    <definedName name="Zaklad22" localSheetId="1">#REF!</definedName>
    <definedName name="Zaklad22">#REF!</definedName>
    <definedName name="Zaklad5" localSheetId="3">#REF!</definedName>
    <definedName name="Zaklad5" localSheetId="7">#REF!</definedName>
    <definedName name="Zaklad5" localSheetId="9">#REF!</definedName>
    <definedName name="Zaklad5" localSheetId="11">#REF!</definedName>
    <definedName name="Zaklad5" localSheetId="13">#REF!</definedName>
    <definedName name="Zaklad5" localSheetId="1">#REF!</definedName>
    <definedName name="Zaklad5">#REF!</definedName>
    <definedName name="zasfdfguhfc" localSheetId="3">#REF!</definedName>
    <definedName name="zasfdfguhfc" localSheetId="7">#REF!</definedName>
    <definedName name="zasfdfguhfc" localSheetId="11">#REF!</definedName>
    <definedName name="zasfdfguhfc" localSheetId="1">#REF!</definedName>
    <definedName name="zasfdfguhfc">#REF!</definedName>
    <definedName name="Zhotovitel" localSheetId="3">#REF!</definedName>
    <definedName name="Zhotovitel" localSheetId="7">#REF!</definedName>
    <definedName name="Zhotovitel" localSheetId="9">#REF!</definedName>
    <definedName name="Zhotovitel" localSheetId="11">#REF!</definedName>
    <definedName name="Zhotovitel" localSheetId="13">#REF!</definedName>
    <definedName name="Zhotovitel" localSheetId="1">#REF!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6" l="1"/>
  <c r="F13" i="84"/>
  <c r="F14" i="84" s="1"/>
  <c r="F12" i="84"/>
  <c r="F11" i="84"/>
  <c r="F10" i="84"/>
  <c r="F9" i="84"/>
  <c r="F8" i="84"/>
  <c r="F7" i="84"/>
  <c r="F6" i="84"/>
  <c r="F5" i="84"/>
  <c r="F4" i="84"/>
  <c r="F41" i="80" l="1"/>
  <c r="F40" i="80"/>
  <c r="F39" i="80"/>
  <c r="F38" i="80"/>
  <c r="F36" i="80"/>
  <c r="F35" i="80"/>
  <c r="F34" i="80"/>
  <c r="F33" i="80"/>
  <c r="F32" i="80"/>
  <c r="F31" i="80"/>
  <c r="F30" i="80"/>
  <c r="F29" i="80"/>
  <c r="F28" i="80"/>
  <c r="F27" i="80"/>
  <c r="F26" i="80"/>
  <c r="F25" i="80"/>
  <c r="F24" i="80"/>
  <c r="F23" i="80"/>
  <c r="F22" i="80"/>
  <c r="F20" i="80"/>
  <c r="F19" i="80"/>
  <c r="F18" i="80"/>
  <c r="F15" i="80"/>
  <c r="F14" i="80"/>
  <c r="F13" i="80"/>
  <c r="F12" i="80"/>
  <c r="F9" i="80"/>
  <c r="F8" i="80"/>
  <c r="F7" i="80"/>
  <c r="F6" i="80"/>
  <c r="F5" i="80"/>
  <c r="F4" i="80"/>
  <c r="F41" i="79"/>
  <c r="F40" i="79"/>
  <c r="F39" i="79"/>
  <c r="F38" i="79"/>
  <c r="F37" i="79"/>
  <c r="F36" i="79"/>
  <c r="F35" i="79"/>
  <c r="F34" i="79"/>
  <c r="F33" i="79"/>
  <c r="F32" i="79"/>
  <c r="F31" i="79"/>
  <c r="F30" i="79"/>
  <c r="F28" i="79"/>
  <c r="F27" i="79"/>
  <c r="F25" i="79"/>
  <c r="F24" i="79"/>
  <c r="F23" i="79"/>
  <c r="F22" i="79"/>
  <c r="F21" i="79"/>
  <c r="F20" i="79"/>
  <c r="F19" i="79"/>
  <c r="F18" i="79"/>
  <c r="F17" i="79"/>
  <c r="F16" i="79"/>
  <c r="F14" i="79"/>
  <c r="F13" i="79"/>
  <c r="F8" i="79"/>
  <c r="F7" i="79"/>
  <c r="F6" i="79"/>
  <c r="F5" i="79"/>
  <c r="F9" i="79" s="1"/>
  <c r="F11" i="78"/>
  <c r="F10" i="78"/>
  <c r="F9" i="78"/>
  <c r="F8" i="78"/>
  <c r="F7" i="78"/>
  <c r="F6" i="78"/>
  <c r="F5" i="78"/>
  <c r="F4" i="78"/>
  <c r="F12" i="78" s="1"/>
  <c r="F42" i="80" l="1"/>
  <c r="F37" i="80"/>
  <c r="F21" i="80"/>
  <c r="F16" i="80"/>
  <c r="F10" i="80"/>
  <c r="F26" i="79"/>
  <c r="F15" i="79"/>
  <c r="F42" i="79"/>
  <c r="F13" i="78"/>
  <c r="F14" i="78" s="1"/>
  <c r="C3" i="77" s="1"/>
  <c r="F43" i="80" l="1"/>
  <c r="F44" i="80" s="1"/>
  <c r="F45" i="80" s="1"/>
  <c r="F43" i="79"/>
  <c r="F44" i="79" s="1"/>
  <c r="F45" i="79" s="1"/>
  <c r="C4" i="77" s="1"/>
  <c r="F46" i="80" l="1"/>
  <c r="C5" i="77" s="1"/>
  <c r="C6" i="77" s="1"/>
  <c r="C7" i="77" s="1"/>
  <c r="C8" i="77" s="1"/>
  <c r="C9" i="41" s="1"/>
  <c r="F41" i="73" l="1"/>
  <c r="F40" i="73"/>
  <c r="F39" i="73"/>
  <c r="F38" i="73"/>
  <c r="F36" i="73"/>
  <c r="F35" i="73"/>
  <c r="F34" i="73"/>
  <c r="F33" i="73"/>
  <c r="F32" i="73"/>
  <c r="F31" i="73"/>
  <c r="F30" i="73"/>
  <c r="F29" i="73"/>
  <c r="F28" i="73"/>
  <c r="F27" i="73"/>
  <c r="F26" i="73"/>
  <c r="F25" i="73"/>
  <c r="F24" i="73"/>
  <c r="F23" i="73"/>
  <c r="F22" i="73"/>
  <c r="F20" i="73"/>
  <c r="F19" i="73"/>
  <c r="F18" i="73"/>
  <c r="F15" i="73"/>
  <c r="F16" i="73" s="1"/>
  <c r="F14" i="73"/>
  <c r="F13" i="73"/>
  <c r="F12" i="73"/>
  <c r="F9" i="73"/>
  <c r="F8" i="73"/>
  <c r="F7" i="73"/>
  <c r="F6" i="73"/>
  <c r="F5" i="73"/>
  <c r="F4" i="73"/>
  <c r="F34" i="72"/>
  <c r="F33" i="72"/>
  <c r="F32" i="72"/>
  <c r="F31" i="72"/>
  <c r="F30" i="72"/>
  <c r="F29" i="72"/>
  <c r="F28" i="72"/>
  <c r="F27" i="72"/>
  <c r="F26" i="72"/>
  <c r="F25" i="72"/>
  <c r="F24" i="72"/>
  <c r="F23" i="72"/>
  <c r="F21" i="72"/>
  <c r="F18" i="72"/>
  <c r="F17" i="72"/>
  <c r="F16" i="72"/>
  <c r="F13" i="72"/>
  <c r="F14" i="72" s="1"/>
  <c r="F8" i="72"/>
  <c r="F7" i="72"/>
  <c r="F6" i="72"/>
  <c r="F5" i="72"/>
  <c r="F11" i="71"/>
  <c r="F10" i="71"/>
  <c r="F9" i="71"/>
  <c r="F8" i="71"/>
  <c r="F7" i="71"/>
  <c r="F6" i="71"/>
  <c r="F5" i="71"/>
  <c r="F4" i="71"/>
  <c r="F42" i="73" l="1"/>
  <c r="F37" i="73"/>
  <c r="F21" i="73"/>
  <c r="F12" i="71"/>
  <c r="F35" i="72"/>
  <c r="F10" i="73"/>
  <c r="F19" i="72"/>
  <c r="F9" i="72"/>
  <c r="F13" i="71"/>
  <c r="F14" i="71" s="1"/>
  <c r="C3" i="70" s="1"/>
  <c r="F43" i="73" l="1"/>
  <c r="F44" i="73" s="1"/>
  <c r="F45" i="73" s="1"/>
  <c r="F46" i="73" s="1"/>
  <c r="C5" i="70" s="1"/>
  <c r="F36" i="72"/>
  <c r="F37" i="72" s="1"/>
  <c r="F38" i="72" s="1"/>
  <c r="C4" i="70" s="1"/>
  <c r="C6" i="70" l="1"/>
  <c r="C8" i="41"/>
  <c r="F41" i="66" l="1"/>
  <c r="F40" i="66"/>
  <c r="F39" i="66"/>
  <c r="F38" i="66"/>
  <c r="F36" i="66"/>
  <c r="F35" i="66"/>
  <c r="F34" i="66"/>
  <c r="F33" i="66"/>
  <c r="F32" i="66"/>
  <c r="F31" i="66"/>
  <c r="F30" i="66"/>
  <c r="F29" i="66"/>
  <c r="F28" i="66"/>
  <c r="F27" i="66"/>
  <c r="F26" i="66"/>
  <c r="F25" i="66"/>
  <c r="F24" i="66"/>
  <c r="F23" i="66"/>
  <c r="F22" i="66"/>
  <c r="F20" i="66"/>
  <c r="F19" i="66"/>
  <c r="F18" i="66"/>
  <c r="F15" i="66"/>
  <c r="F14" i="66"/>
  <c r="F13" i="66"/>
  <c r="F12" i="66"/>
  <c r="F9" i="66"/>
  <c r="F8" i="66"/>
  <c r="F7" i="66"/>
  <c r="F6" i="66"/>
  <c r="F5" i="66"/>
  <c r="F4" i="66"/>
  <c r="F34" i="65"/>
  <c r="F33" i="65"/>
  <c r="F32" i="65"/>
  <c r="F31" i="65"/>
  <c r="F30" i="65"/>
  <c r="F29" i="65"/>
  <c r="F28" i="65"/>
  <c r="F27" i="65"/>
  <c r="F26" i="65"/>
  <c r="F25" i="65"/>
  <c r="F24" i="65"/>
  <c r="F23" i="65"/>
  <c r="F21" i="65"/>
  <c r="F18" i="65"/>
  <c r="F17" i="65"/>
  <c r="F16" i="65"/>
  <c r="F13" i="65"/>
  <c r="F14" i="65" s="1"/>
  <c r="F8" i="65"/>
  <c r="F7" i="65"/>
  <c r="F6" i="65"/>
  <c r="F5" i="65"/>
  <c r="F11" i="64"/>
  <c r="F10" i="64"/>
  <c r="F9" i="64"/>
  <c r="F8" i="64"/>
  <c r="F7" i="64"/>
  <c r="F6" i="64"/>
  <c r="F5" i="64"/>
  <c r="F4" i="64"/>
  <c r="F42" i="66" l="1"/>
  <c r="F37" i="66"/>
  <c r="F21" i="66"/>
  <c r="F16" i="66"/>
  <c r="F12" i="64"/>
  <c r="F13" i="64" s="1"/>
  <c r="F14" i="64" s="1"/>
  <c r="C3" i="63" s="1"/>
  <c r="F10" i="66"/>
  <c r="F35" i="65"/>
  <c r="F19" i="65"/>
  <c r="F9" i="65"/>
  <c r="F43" i="66" l="1"/>
  <c r="F44" i="66" s="1"/>
  <c r="F45" i="66" s="1"/>
  <c r="F46" i="66" s="1"/>
  <c r="C5" i="63" s="1"/>
  <c r="F36" i="65"/>
  <c r="F37" i="65" s="1"/>
  <c r="F38" i="65" s="1"/>
  <c r="C4" i="63" s="1"/>
  <c r="C6" i="63" l="1"/>
  <c r="C7" i="41"/>
  <c r="F41" i="59" l="1"/>
  <c r="F40" i="59"/>
  <c r="F39" i="59"/>
  <c r="F38" i="59"/>
  <c r="F36" i="59"/>
  <c r="F35" i="59"/>
  <c r="F34" i="59"/>
  <c r="F33" i="59"/>
  <c r="F32" i="59"/>
  <c r="F31" i="59"/>
  <c r="F30" i="59"/>
  <c r="F29" i="59"/>
  <c r="F28" i="59"/>
  <c r="F27" i="59"/>
  <c r="F26" i="59"/>
  <c r="F25" i="59"/>
  <c r="F24" i="59"/>
  <c r="F23" i="59"/>
  <c r="F22" i="59"/>
  <c r="F20" i="59"/>
  <c r="F19" i="59"/>
  <c r="F18" i="59"/>
  <c r="F21" i="59" s="1"/>
  <c r="F15" i="59"/>
  <c r="F14" i="59"/>
  <c r="F13" i="59"/>
  <c r="F12" i="59"/>
  <c r="F9" i="59"/>
  <c r="F8" i="59"/>
  <c r="F7" i="59"/>
  <c r="F6" i="59"/>
  <c r="F5" i="59"/>
  <c r="F4" i="59"/>
  <c r="F39" i="58"/>
  <c r="F38" i="58"/>
  <c r="F37" i="58"/>
  <c r="F36" i="58"/>
  <c r="F35" i="58"/>
  <c r="F34" i="58"/>
  <c r="F33" i="58"/>
  <c r="F32" i="58"/>
  <c r="F31" i="58"/>
  <c r="F30" i="58"/>
  <c r="F29" i="58"/>
  <c r="F28" i="58"/>
  <c r="F26" i="58"/>
  <c r="F23" i="58"/>
  <c r="F22" i="58"/>
  <c r="F21" i="58"/>
  <c r="F20" i="58"/>
  <c r="F19" i="58"/>
  <c r="F18" i="58"/>
  <c r="F15" i="58"/>
  <c r="F14" i="58"/>
  <c r="F13" i="58"/>
  <c r="F8" i="58"/>
  <c r="F7" i="58"/>
  <c r="F6" i="58"/>
  <c r="F5" i="58"/>
  <c r="F40" i="58" l="1"/>
  <c r="F42" i="59"/>
  <c r="F37" i="59"/>
  <c r="F16" i="59"/>
  <c r="F10" i="58"/>
  <c r="F24" i="58"/>
  <c r="F16" i="58"/>
  <c r="F10" i="59"/>
  <c r="C6" i="56" l="1"/>
  <c r="F43" i="59"/>
  <c r="F44" i="59" s="1"/>
  <c r="F45" i="59" s="1"/>
  <c r="F46" i="59" s="1"/>
  <c r="C5" i="56" s="1"/>
  <c r="F41" i="58"/>
  <c r="F42" i="58" s="1"/>
  <c r="F43" i="58" s="1"/>
  <c r="C4" i="56" s="1"/>
  <c r="C6" i="41" l="1"/>
  <c r="C10" i="41" s="1"/>
  <c r="C11" i="41" l="1"/>
  <c r="C12" i="41" s="1"/>
  <c r="F39" i="25"/>
  <c r="D38" i="25"/>
  <c r="F38" i="25" s="1"/>
  <c r="D37" i="25"/>
  <c r="F37" i="25" s="1"/>
  <c r="D36" i="25"/>
  <c r="F36" i="25" s="1"/>
  <c r="D35" i="25"/>
  <c r="F35" i="25" s="1"/>
  <c r="D34" i="25"/>
  <c r="F34" i="25" s="1"/>
  <c r="D33" i="25"/>
  <c r="F33" i="25" s="1"/>
  <c r="D32" i="25"/>
  <c r="F32" i="25" s="1"/>
  <c r="F31" i="25"/>
  <c r="F30" i="25"/>
  <c r="F29" i="25"/>
  <c r="F28" i="25"/>
  <c r="F27" i="25"/>
  <c r="F26" i="25"/>
  <c r="F25" i="25"/>
  <c r="F24" i="25"/>
  <c r="F23" i="25"/>
  <c r="F22" i="25"/>
  <c r="F21" i="25"/>
  <c r="F20" i="25"/>
  <c r="F19" i="25"/>
  <c r="F18" i="25"/>
  <c r="F17" i="25"/>
  <c r="F16" i="25"/>
  <c r="F13" i="25"/>
  <c r="F12" i="25"/>
  <c r="F11" i="25"/>
  <c r="D8" i="25"/>
  <c r="D7" i="25"/>
  <c r="F7" i="25" s="1"/>
  <c r="D6" i="25"/>
  <c r="F6" i="25" s="1"/>
  <c r="D9" i="25" l="1"/>
  <c r="D10" i="25"/>
  <c r="F10" i="25" s="1"/>
  <c r="F9" i="25"/>
  <c r="F8" i="25"/>
  <c r="F40" i="25"/>
  <c r="F14" i="25" l="1"/>
  <c r="F41" i="25"/>
  <c r="F42" i="25" s="1"/>
  <c r="F43" i="25" s="1"/>
</calcChain>
</file>

<file path=xl/sharedStrings.xml><?xml version="1.0" encoding="utf-8"?>
<sst xmlns="http://schemas.openxmlformats.org/spreadsheetml/2006/main" count="968" uniqueCount="256">
  <si>
    <t>Item No.</t>
  </si>
  <si>
    <t>Description</t>
  </si>
  <si>
    <t>Unit</t>
  </si>
  <si>
    <t>Amount</t>
  </si>
  <si>
    <t>Unit Price</t>
  </si>
  <si>
    <t>Total Price</t>
  </si>
  <si>
    <t>Excavation &amp; Earth Work</t>
  </si>
  <si>
    <t>Route selection, surveying and site clearing work</t>
  </si>
  <si>
    <t>Back fill above the pipe crown with excavated materials from the site</t>
  </si>
  <si>
    <t>No</t>
  </si>
  <si>
    <t>Construct anchor/thrust block</t>
  </si>
  <si>
    <t xml:space="preserve">Construction of gully/river crossing </t>
  </si>
  <si>
    <t>Total carried to summary (1)…...................................</t>
  </si>
  <si>
    <t>GI pipe 1.5''</t>
  </si>
  <si>
    <t>Pcs</t>
  </si>
  <si>
    <t>Total carried to summary(2)…...................................</t>
  </si>
  <si>
    <t>Sub Total (1)+(2)</t>
  </si>
  <si>
    <t>VAT 15%</t>
  </si>
  <si>
    <t>Earth work</t>
  </si>
  <si>
    <t>Clearing and striping of top soil to a minimum depth of 200 mm</t>
  </si>
  <si>
    <t>Bulk excavation for up to a depth of 50 cm below site clearing for foundation</t>
  </si>
  <si>
    <t>Excavation for foundation, soak away pit and valve chamber</t>
  </si>
  <si>
    <t>Fill and compact selected material in layers of 150mm, for foundation</t>
  </si>
  <si>
    <t>Fill 20 cm thick hard core with hard basaltic or equivalent stone, well compacted and blinded with crushed stone  ,</t>
  </si>
  <si>
    <t xml:space="preserve">Cart away and dispose all excavated material to appropriate distance  </t>
  </si>
  <si>
    <t>Total carried to summary…...............................</t>
  </si>
  <si>
    <t xml:space="preserve"> Concrete Work </t>
  </si>
  <si>
    <t>C-20 concrete mass concrete</t>
  </si>
  <si>
    <t>Masonery and Plastering Work</t>
  </si>
  <si>
    <t xml:space="preserve"> Construct 400mm thick trychytic masonry wall circular grouted and filled with (1:3) mortar for foundation and super structure</t>
  </si>
  <si>
    <t>Plastering to smooth  finish for waterpoint wall and surface</t>
  </si>
  <si>
    <t>Concrete pavement around the water point as per the drawing (200 mm thick with 1:3 mortar)</t>
  </si>
  <si>
    <t xml:space="preserve">Pipework  </t>
  </si>
  <si>
    <t>Install GI pipes</t>
  </si>
  <si>
    <t>4.1.1</t>
  </si>
  <si>
    <t>4.1.2</t>
  </si>
  <si>
    <t>GI Pipe 3/4''</t>
  </si>
  <si>
    <t>Fix fittings</t>
  </si>
  <si>
    <t>4.2.1</t>
  </si>
  <si>
    <t>Cross tee 1.5''</t>
  </si>
  <si>
    <t>4.2.2</t>
  </si>
  <si>
    <t>Reducer 1.5''-3/4''</t>
  </si>
  <si>
    <t>4.2.3</t>
  </si>
  <si>
    <t>Tee 1.5''</t>
  </si>
  <si>
    <t>4.2.4</t>
  </si>
  <si>
    <t>1.5'' Bend (elbow) 90 degree</t>
  </si>
  <si>
    <t>4.2.5</t>
  </si>
  <si>
    <t>Faucet 3/4''</t>
  </si>
  <si>
    <t>4.2.6</t>
  </si>
  <si>
    <t>Socket 3/4''</t>
  </si>
  <si>
    <t>4.2.7</t>
  </si>
  <si>
    <t>Gate valve 1.5''</t>
  </si>
  <si>
    <t>4.2.8</t>
  </si>
  <si>
    <t xml:space="preserve"> Union 1.5'' (variable)</t>
  </si>
  <si>
    <t>4.2.9</t>
  </si>
  <si>
    <t xml:space="preserve"> Nipples 1.5''</t>
  </si>
  <si>
    <t>4.2.10</t>
  </si>
  <si>
    <t>Finishing Work</t>
  </si>
  <si>
    <t>Construct two valve chambers for water meter and gate valve , cover with  concrete slab as per the drawing</t>
  </si>
  <si>
    <t>No.</t>
  </si>
  <si>
    <t xml:space="preserve">Place boulders, crashed agregate and sand to form the soak away as per the drawing </t>
  </si>
  <si>
    <t xml:space="preserve">Construct barbed wire fencing fixed to 2 m long  angle iron poles spaced every 1.25 m and breaced barbed wire horizeontally 20 cm spacing and diagonally including fixing of RHS metal door and incidental works as per the drawing </t>
  </si>
  <si>
    <t>Trench excavation to a depth of 100cm and width of 60 cm</t>
  </si>
  <si>
    <t>pcs</t>
  </si>
  <si>
    <t xml:space="preserve">Female daptor OD 50mm </t>
  </si>
  <si>
    <t xml:space="preserve">2'' flanged 90 degree elbow </t>
  </si>
  <si>
    <t xml:space="preserve">2'' flanged water meter </t>
  </si>
  <si>
    <t xml:space="preserve">2'' internal treaded flange 2'' </t>
  </si>
  <si>
    <t xml:space="preserve">2'' saddle clamping </t>
  </si>
  <si>
    <t xml:space="preserve">2'' braced coupling </t>
  </si>
  <si>
    <t xml:space="preserve"> 50mm flanged air release valve </t>
  </si>
  <si>
    <t xml:space="preserve">2'' Check valve </t>
  </si>
  <si>
    <t xml:space="preserve">2'' flanged gate valve </t>
  </si>
  <si>
    <t xml:space="preserve">Construct valve chamber with 40cm thick  masonry and internal dimension of 100*100*50cm </t>
  </si>
  <si>
    <t xml:space="preserve">10m bar pressure gauge </t>
  </si>
  <si>
    <t xml:space="preserve">2'' Internal treaded flange  </t>
  </si>
  <si>
    <t>1.2.1</t>
  </si>
  <si>
    <t>1.2.2</t>
  </si>
  <si>
    <t>1.2.3</t>
  </si>
  <si>
    <t>15cm pipe bedding around the pipe with selected material approved by site enginner</t>
  </si>
  <si>
    <t>Internally tradded bronze gate valve DN 40 PN 10</t>
  </si>
  <si>
    <t>DN 40 PN 10 Nipples</t>
  </si>
  <si>
    <t>High compression HDPE Female adaptor OD 50 PN 10</t>
  </si>
  <si>
    <t>Fitting for transmission and distribution line</t>
  </si>
  <si>
    <t>Supply of class c GS rising pipe  each having 3m length with approved quality coupling connectors</t>
  </si>
  <si>
    <t>HDPE pipe with  OD 63 PN 10 with each roll having length of 200m and cost including all necessary connectors (couplings)</t>
  </si>
  <si>
    <t xml:space="preserve">HDPE pipe with OD 50 PN 10 with each roll having length of 200m and  cost including all necessary connectors(couplings) </t>
  </si>
  <si>
    <t>Class B GS pipe with 2''  diameter</t>
  </si>
  <si>
    <t>Ls</t>
  </si>
  <si>
    <t xml:space="preserve">SQFlex pump, pipe laying and fitting Supply and Installation </t>
  </si>
  <si>
    <t xml:space="preserve">HDPE Treaded clean out with plugs </t>
  </si>
  <si>
    <t>CI/GI Male reducer DN 63X40 PN 10</t>
  </si>
  <si>
    <t xml:space="preserve">High compression HDPE Tee (OD-75) </t>
  </si>
  <si>
    <t>High compression HDPE Female adaptor OD 75 PN 10</t>
  </si>
  <si>
    <t>DN 63 PN 10 Nipples</t>
  </si>
  <si>
    <t>Installation of Grundfos - SP to BH depth with having SWL=40m, DWL=60m, Pump position = 65m, depth = 110m and yield = 3.3 L/sec with all its accessories</t>
  </si>
  <si>
    <t>ITEM</t>
  </si>
  <si>
    <t>DESCRIPTION</t>
  </si>
  <si>
    <t>UNIT</t>
  </si>
  <si>
    <t>QTY</t>
  </si>
  <si>
    <t>UNIT RATE (Birr)</t>
  </si>
  <si>
    <t>AMOUNT (Birr)</t>
  </si>
  <si>
    <t>General  item</t>
  </si>
  <si>
    <t>Mobilization of plant, equipment and personnel to the site of the work</t>
  </si>
  <si>
    <t xml:space="preserve"> Ls </t>
  </si>
  <si>
    <t>Demobilization of plant, equipment and personnel from the site.</t>
  </si>
  <si>
    <t>The Contractor shall establish offices, catering and other facilities for personel Services</t>
  </si>
  <si>
    <t>Provide, maintain and keep in a clean condition adequate temporary sanitary accommodation and facilities in accordance with local regulations for all persons employed on the Works</t>
  </si>
  <si>
    <t>LS</t>
  </si>
  <si>
    <t>Provision of surveying equipment with surveying team. The equipment to be used shall be appropriate to the work and as per the instruction of the Engineer and Provide survey control and setting out work for constrruction.</t>
  </si>
  <si>
    <t xml:space="preserve">Provide operation and maintenance data manuals for each item of works </t>
  </si>
  <si>
    <t>Test for Concrete and related construction materials</t>
  </si>
  <si>
    <t xml:space="preserve">Provide As-built drawings as specified </t>
  </si>
  <si>
    <t>Set 3</t>
  </si>
  <si>
    <t>Sub Total for General Item</t>
  </si>
  <si>
    <t>Bill No</t>
  </si>
  <si>
    <t>Amount (Birr)</t>
  </si>
  <si>
    <t>General Item</t>
  </si>
  <si>
    <t xml:space="preserve">Construction of  four faucets water points </t>
  </si>
  <si>
    <t>Sub Total</t>
  </si>
  <si>
    <t xml:space="preserve">Grand Total </t>
  </si>
  <si>
    <t>Construction of Trans(PMP) Main from BH-Tegni to Elevated Service Reservior and Construction of distribution line from Service Reservior to service points</t>
  </si>
  <si>
    <t>ml</t>
  </si>
  <si>
    <t>m</t>
  </si>
  <si>
    <t>M3</t>
  </si>
  <si>
    <t>m2</t>
  </si>
  <si>
    <t>Contingency (10%)</t>
  </si>
  <si>
    <t xml:space="preserve">A. Specification and Bill of Quantity (BoQ) for General Work </t>
  </si>
  <si>
    <t>VAT (15%)</t>
  </si>
  <si>
    <t>Sub-Total</t>
  </si>
  <si>
    <r>
      <t>m</t>
    </r>
    <r>
      <rPr>
        <vertAlign val="superscript"/>
        <sz val="12"/>
        <rFont val="Times New Roman"/>
        <family val="1"/>
      </rPr>
      <t>3</t>
    </r>
  </si>
  <si>
    <t xml:space="preserve">D. Specification and Bill of Quantity (BoQ) for Pipe Expansion/ Laying Work </t>
  </si>
  <si>
    <t>Unit Price (Birr)</t>
  </si>
  <si>
    <t>Total Price (Birr)</t>
  </si>
  <si>
    <t>Native soil formation with dpeth of 20cm and width of 60cm)</t>
  </si>
  <si>
    <t xml:space="preserve"> Soft rock formation (upt ot 20cm depth and 20 cm width)</t>
  </si>
  <si>
    <t xml:space="preserve"> Hard rock formation with depth of 60cm and 60 cm width)</t>
  </si>
  <si>
    <t>F. Specification and Bill of Quantity (BoQ) for water points with four fuacet</t>
  </si>
  <si>
    <t>Sub Total for Water Points</t>
  </si>
  <si>
    <t xml:space="preserve">Not necessary </t>
  </si>
  <si>
    <t>Item Description</t>
  </si>
  <si>
    <t>Quantity</t>
  </si>
  <si>
    <t>unit price</t>
  </si>
  <si>
    <t>Earth Work</t>
  </si>
  <si>
    <t>Site Clearing, along Pipe route to a max width of 2m of all bushes and trees including grubbing of roots of stumps and removing from site</t>
  </si>
  <si>
    <t>Excavation for trench in ordinary soil 1 m deep &amp; 0.8m width for installation of pipe, including disposal of surplus excavated material</t>
  </si>
  <si>
    <t>Excavation for soft rock formation</t>
  </si>
  <si>
    <t>Backfilling and compacting the trench initially native selective material to the thickness not less than 15cm around the pipe and with heap above the original ground level with selected native soil</t>
  </si>
  <si>
    <t>Supply of Pipes and fittings</t>
  </si>
  <si>
    <t>Supply and Laying of HDPE pipe PN 10(for Distribution Main)</t>
  </si>
  <si>
    <t>2.1.1</t>
  </si>
  <si>
    <t>Supply HDPE Pipe with PN 10 and in 100m length each</t>
  </si>
  <si>
    <t>2.1.1.1</t>
  </si>
  <si>
    <t>OD 50mm, PN10</t>
  </si>
  <si>
    <t>2.1.2</t>
  </si>
  <si>
    <t>Supply and Installation of Riquired Fitting</t>
  </si>
  <si>
    <t>2.1.2.1</t>
  </si>
  <si>
    <t>2.1.2.2</t>
  </si>
  <si>
    <t>HDPE Male Adoptor OD 50 PN 10</t>
  </si>
  <si>
    <t>2.1.2.3</t>
  </si>
  <si>
    <t>Internal Traded Gate valve DN 40 PN 10</t>
  </si>
  <si>
    <t>Supply of Galvanized Iron pipe and its fittings For Transmission line</t>
  </si>
  <si>
    <t>2.2.1</t>
  </si>
  <si>
    <t>Class B Galvanized Iron pipe DN 50</t>
  </si>
  <si>
    <t>2.2.2</t>
  </si>
  <si>
    <t>Supply and installation of fitting for pressure line</t>
  </si>
  <si>
    <t>2.2.2.1</t>
  </si>
  <si>
    <t>Internal Traded Flange DN 50</t>
  </si>
  <si>
    <t>2.2.2.2</t>
  </si>
  <si>
    <t>Double Flanged GS pipe DN 50 and Length 1m</t>
  </si>
  <si>
    <t>2.2.2.3</t>
  </si>
  <si>
    <t>Double Flanged GS pipe DN 50 and Length 2m</t>
  </si>
  <si>
    <t>2.2.2.4</t>
  </si>
  <si>
    <t>90 Degree CI flanged Elbow PN 10 DN 50</t>
  </si>
  <si>
    <t>2.2.2.5</t>
  </si>
  <si>
    <t>single orfice Air release valve DN 50 PN 10</t>
  </si>
  <si>
    <t>2.2.2.6</t>
  </si>
  <si>
    <t>Flanged Check Valve DN 50 PN 10</t>
  </si>
  <si>
    <t>2.2.2.7</t>
  </si>
  <si>
    <t>Flanged Water meter DN 50 PN 10</t>
  </si>
  <si>
    <t>Flanged Gate Valve DN 50 PN 10</t>
  </si>
  <si>
    <t>Construction of concrete Anchor block as per the drawing</t>
  </si>
  <si>
    <t xml:space="preserve">Construction of Masonry Valve chamber having thickness of 40cm and internal dimension of 1mx1mx0.75m and sheet metal cover fixed on angle iron frame with all locking apparatus  </t>
  </si>
  <si>
    <t xml:space="preserve">No </t>
  </si>
  <si>
    <t>All Pipeline pressure testing for specified pressure as in specification and commissioning for the whole work, including all necessary works such as  transportation and use of water, pipe fittings, disposing of used water</t>
  </si>
  <si>
    <t>Disinfection of all Pipe lines: flushing with clear water, filling with water containing 0.15 g/l calcium hypochloride, left for 24 hours. This includes supply of all necessary equipment, chemical and water</t>
  </si>
  <si>
    <t>C-5 is enough</t>
  </si>
  <si>
    <t xml:space="preserve">C-5 lean  concrete </t>
  </si>
  <si>
    <t>C-25 Concrete cylinder (Dia 1m and hight 1m)</t>
  </si>
  <si>
    <t>C-25 Concrete cylinder (Dia 30cm and hight 1m)</t>
  </si>
  <si>
    <t>Total carried to summary (4)…...................................</t>
  </si>
  <si>
    <t>Sub Total (1)+(2)+(3)+(4)</t>
  </si>
  <si>
    <t>Total carried to summary (2)…...................................</t>
  </si>
  <si>
    <t>Total carried to summary (3)…...................................</t>
  </si>
  <si>
    <t>Rebate  (___%)</t>
  </si>
  <si>
    <t>2.1.1.2</t>
  </si>
  <si>
    <t xml:space="preserve"> OD 63 PN 10</t>
  </si>
  <si>
    <t>2.1.2.4</t>
  </si>
  <si>
    <t>2.1.2.5</t>
  </si>
  <si>
    <t>2.1.2.6</t>
  </si>
  <si>
    <t xml:space="preserve">Total  for six water points </t>
  </si>
  <si>
    <t xml:space="preserve"> Summary of Akula Kebele SPWPS Water Supply Project                                                           </t>
  </si>
  <si>
    <t>Project Name : Akula WSP</t>
  </si>
  <si>
    <t>Bill No. 1 For Supply,Transportation and Installation of pipe and its necessary Fittings Akula RPS</t>
  </si>
  <si>
    <t>2.1.1.3</t>
  </si>
  <si>
    <t>OD 75 PN 16</t>
  </si>
  <si>
    <t>HDPE Compression reducingTee OD 75X50X75 PN10</t>
  </si>
  <si>
    <t>HDPE Male Adoptor OD 75 PN 10</t>
  </si>
  <si>
    <t>Internal Traded Gate valve DN 65 PN 10</t>
  </si>
  <si>
    <t>HDPE Reducer OD 75X50 with End coupling</t>
  </si>
  <si>
    <t xml:space="preserve"> Total (1+2+3+4+5+6)for one water points </t>
  </si>
  <si>
    <t xml:space="preserve"> Summary of Kuriley Village Solar Power Water Supply Project                                                           </t>
  </si>
  <si>
    <t>Project Name : Camp WSP</t>
  </si>
  <si>
    <t>Bill No. 1 For Supply,Transportation and Installation of pipe and its necessary Fittings Camp RPS</t>
  </si>
  <si>
    <t>Total carried to summary(1)…...................................</t>
  </si>
  <si>
    <t>HDPE Compression Equal Tee OD 50X50X50 PN10</t>
  </si>
  <si>
    <t>Total carried to summary(3)…...................................</t>
  </si>
  <si>
    <t>Total carried to summary(4)…...................................</t>
  </si>
  <si>
    <t xml:space="preserve"> Total (1+2+3+4+5)for one water points </t>
  </si>
  <si>
    <t xml:space="preserve">Total  for five water points </t>
  </si>
  <si>
    <t xml:space="preserve"> Summary of Kutogn Village Solar Powere Water Supply Project                                                           </t>
  </si>
  <si>
    <t>Project Name : Kutogn WSP</t>
  </si>
  <si>
    <t>Bill No. 1 For Supply,Transportation and Installation of pipe and its necessary Fittings Kutogn RPS</t>
  </si>
  <si>
    <t xml:space="preserve"> Summary of Lock Dongn Village Solar Power Water Supply Project                                                           </t>
  </si>
  <si>
    <t>Project Name : Elbaro WSP</t>
  </si>
  <si>
    <t>Bill No. 1 For Supply,Transportation and Installation of pipe and its necessary Fittings Elbaro RPS</t>
  </si>
  <si>
    <t>HDPE Compression EqualTee OD 50X50X50 PN10</t>
  </si>
  <si>
    <t>HDPE Compression Equal Tee OD 63X63X63 PN10</t>
  </si>
  <si>
    <t>HDPE Compression Reducing Tee OD 63X50X63 PN10</t>
  </si>
  <si>
    <t>HDPE Male Adoptor OD 63 PN 10</t>
  </si>
  <si>
    <t>2.1.2.7</t>
  </si>
  <si>
    <t>Internal Traded Gate valve DN 50 PN 10</t>
  </si>
  <si>
    <t>2.1.2.8</t>
  </si>
  <si>
    <t>HDPE Reducer with end coupling OD 63X50</t>
  </si>
  <si>
    <t>2.1.2.9</t>
  </si>
  <si>
    <t>HDPE Reducer OD 63X50 with End coupling</t>
  </si>
  <si>
    <r>
      <t>m</t>
    </r>
    <r>
      <rPr>
        <vertAlign val="superscript"/>
        <sz val="12"/>
        <rFont val="Calibri"/>
        <family val="2"/>
        <scheme val="minor"/>
      </rPr>
      <t>2</t>
    </r>
  </si>
  <si>
    <r>
      <t>m</t>
    </r>
    <r>
      <rPr>
        <vertAlign val="superscript"/>
        <sz val="12"/>
        <rFont val="Calibri"/>
        <family val="2"/>
        <scheme val="minor"/>
      </rPr>
      <t>3</t>
    </r>
  </si>
  <si>
    <r>
      <t>m</t>
    </r>
    <r>
      <rPr>
        <vertAlign val="superscript"/>
        <sz val="11"/>
        <rFont val="Calibri"/>
        <family val="2"/>
        <scheme val="minor"/>
      </rPr>
      <t>2</t>
    </r>
  </si>
  <si>
    <r>
      <t>m</t>
    </r>
    <r>
      <rPr>
        <vertAlign val="superscript"/>
        <sz val="11"/>
        <rFont val="Calibri"/>
        <family val="2"/>
        <scheme val="minor"/>
      </rPr>
      <t>3</t>
    </r>
  </si>
  <si>
    <t>Construction of Trans (PMP) Main from BH-Tegni to Elevated Service Reservior and Construction of distribution line from Service Reservior to service points</t>
  </si>
  <si>
    <t>PLAN INTERNATIONAL ETHIOPIA</t>
  </si>
  <si>
    <r>
      <rPr>
        <b/>
        <sz val="28"/>
        <color rgb="FFC00000"/>
        <rFont val="Century Gothic"/>
        <family val="2"/>
      </rPr>
      <t>Project-</t>
    </r>
    <r>
      <rPr>
        <b/>
        <sz val="28"/>
        <color rgb="FF0070C0"/>
        <rFont val="Century Gothic"/>
        <family val="2"/>
      </rPr>
      <t xml:space="preserve"> Sun WASH II</t>
    </r>
  </si>
  <si>
    <r>
      <rPr>
        <b/>
        <sz val="28"/>
        <color rgb="FFC00000"/>
        <rFont val="Century Gothic"/>
        <family val="2"/>
      </rPr>
      <t>Donor-</t>
    </r>
    <r>
      <rPr>
        <b/>
        <sz val="28"/>
        <color rgb="FF0070C0"/>
        <rFont val="Century Gothic"/>
        <family val="2"/>
      </rPr>
      <t xml:space="preserve"> Poul Due Jensens Fond ( PDJF)</t>
    </r>
  </si>
  <si>
    <r>
      <rPr>
        <b/>
        <sz val="28"/>
        <color rgb="FFC00000"/>
        <rFont val="Century Gothic"/>
        <family val="2"/>
      </rPr>
      <t>Client-</t>
    </r>
    <r>
      <rPr>
        <b/>
        <sz val="28"/>
        <color rgb="FF0070C0"/>
        <rFont val="Century Gothic"/>
        <family val="2"/>
      </rPr>
      <t xml:space="preserve"> Plan International Ethiopia (PIE)</t>
    </r>
  </si>
  <si>
    <t xml:space="preserve">January, 2025 </t>
  </si>
  <si>
    <t xml:space="preserve">Adis Ababa, Ethiopia  </t>
  </si>
  <si>
    <r>
      <rPr>
        <b/>
        <sz val="48"/>
        <color rgb="FFC00000"/>
        <rFont val="Veneer"/>
      </rPr>
      <t xml:space="preserve">Lot-4: </t>
    </r>
    <r>
      <rPr>
        <b/>
        <sz val="48"/>
        <color rgb="FF0070C0"/>
        <rFont val="Veneer"/>
      </rPr>
      <t>Hydraulic Works-Two</t>
    </r>
  </si>
  <si>
    <r>
      <t xml:space="preserve"> </t>
    </r>
    <r>
      <rPr>
        <b/>
        <sz val="28"/>
        <color rgb="FFC00000"/>
        <rFont val="Century Gothic"/>
        <family val="2"/>
      </rPr>
      <t>Location</t>
    </r>
    <r>
      <rPr>
        <b/>
        <sz val="28"/>
        <color rgb="FF002060"/>
        <rFont val="Century Gothic"/>
        <family val="2"/>
      </rPr>
      <t xml:space="preserve">- </t>
    </r>
    <r>
      <rPr>
        <b/>
        <sz val="26"/>
        <color rgb="FF002060"/>
        <rFont val="Century Gothic"/>
        <family val="2"/>
      </rPr>
      <t>Gambella Region @ Kurley (Lare Woreda), Kutogn (Lare Woreda), Luck-dong (Itang), &amp; Akula (Itang)  Solar Water Supply Projects</t>
    </r>
  </si>
  <si>
    <t xml:space="preserve"> Grand Summary for All Hydraulic Works in villages of Kurley (Lare Woreda), Kutogn (Lare Woreda), Luck-dong (Itang), &amp; Akula (Itang)  Solar Water Supply Projects                                                                   </t>
  </si>
  <si>
    <r>
      <rPr>
        <b/>
        <sz val="26"/>
        <color rgb="FFC00000"/>
        <rFont val="Century Gothic"/>
        <family val="2"/>
      </rPr>
      <t xml:space="preserve"> Narrative-</t>
    </r>
    <r>
      <rPr>
        <b/>
        <sz val="26"/>
        <color rgb="FF002060"/>
        <rFont val="Century Gothic"/>
        <family val="2"/>
      </rPr>
      <t xml:space="preserve"> BoQ and Specification for conducting  Solar Powered WaterSupply System- Hydraulic Works-Two: Construction of Trans (PMP) Main from BH- to Elevated Service Reservoir, Distribution line from Service Reservoir to service points, and construction of water taps  for Solar Water Supply Projects</t>
    </r>
  </si>
  <si>
    <t>Hydraulic Works of Akula Village Solar Water Supply Project</t>
  </si>
  <si>
    <t>Hydraulic Works of Kuriley Village Solar Water Supply Project</t>
  </si>
  <si>
    <t>Hydraulic Works of Kutogn Village Solar Water Supply Project</t>
  </si>
  <si>
    <t>Hydraulic Works of Lock-Dong Village Solar Water Supply Project</t>
  </si>
  <si>
    <r>
      <t xml:space="preserve"> </t>
    </r>
    <r>
      <rPr>
        <b/>
        <sz val="16"/>
        <color rgb="FFC00000"/>
        <rFont val="Abadi"/>
        <family val="2"/>
      </rPr>
      <t>Lot-4: Hydraulic Works Two</t>
    </r>
    <r>
      <rPr>
        <sz val="16"/>
        <color rgb="FFC00000"/>
        <rFont val="Abadi"/>
        <family val="2"/>
      </rPr>
      <t>-</t>
    </r>
    <r>
      <rPr>
        <sz val="14"/>
        <color rgb="FFC00000"/>
        <rFont val="Abadi"/>
        <family val="2"/>
      </rPr>
      <t xml:space="preserve"> </t>
    </r>
    <r>
      <rPr>
        <sz val="14"/>
        <color rgb="FF0070C0"/>
        <rFont val="Abadi"/>
        <family val="2"/>
      </rPr>
      <t xml:space="preserve">Construction of Trans (PMP) Main from BH- to Elevated Service Reservoir, Distribution line from Service Reservoir to service points, and construction of water taps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</si>
</sst>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00"/>
    <numFmt numFmtId="165" formatCode="_(* #,##0_);_(* \(#,##0\);_(* &quot;-&quot;??_);_(@_)"/>
    <numFmt numFmtId="166" formatCode="#,##0.000"/>
  </numFmts>
  <fonts count="49" x14ac:knownFonts="1">
    <font>
      <sz val="11"/>
      <color theme="1"/>
      <name val="Calibri"/>
      <family val="2"/>
      <scheme val="minor"/>
    </font>
    <font>
      <sz val="11"/>
      <color theme="1"/>
      <name val="Calibri"/>
      <family val="2"/>
      <scheme val="minor"/>
    </font>
    <font>
      <b/>
      <sz val="12"/>
      <name val="Times New Roman"/>
      <family val="1"/>
    </font>
    <font>
      <sz val="10"/>
      <name val="Arial"/>
      <family val="2"/>
    </font>
    <font>
      <b/>
      <sz val="12"/>
      <color rgb="FF000000"/>
      <name val="Times New Roman"/>
      <family val="1"/>
    </font>
    <font>
      <sz val="12"/>
      <name val="Times New Roman"/>
      <family val="1"/>
    </font>
    <font>
      <sz val="11"/>
      <color theme="1"/>
      <name val="Times New Roman"/>
      <family val="1"/>
    </font>
    <font>
      <vertAlign val="superscript"/>
      <sz val="12"/>
      <name val="Times New Roman"/>
      <family val="1"/>
    </font>
    <font>
      <sz val="10"/>
      <name val="Arial"/>
      <family val="2"/>
    </font>
    <font>
      <sz val="11"/>
      <color theme="1"/>
      <name val="Calibri"/>
      <family val="2"/>
      <scheme val="minor"/>
    </font>
    <font>
      <sz val="12"/>
      <color theme="1"/>
      <name val="Calibri"/>
      <family val="2"/>
      <scheme val="minor"/>
    </font>
    <font>
      <b/>
      <i/>
      <sz val="12"/>
      <color theme="1"/>
      <name val="Calibri"/>
      <family val="2"/>
      <scheme val="minor"/>
    </font>
    <font>
      <b/>
      <sz val="11"/>
      <color theme="7" tint="0.59999389629810485"/>
      <name val="Calibri"/>
      <family val="2"/>
      <scheme val="minor"/>
    </font>
    <font>
      <b/>
      <sz val="11"/>
      <color theme="1"/>
      <name val="Calibri"/>
      <family val="2"/>
      <scheme val="minor"/>
    </font>
    <font>
      <b/>
      <sz val="12"/>
      <name val="Calibri"/>
      <family val="2"/>
      <scheme val="minor"/>
    </font>
    <font>
      <sz val="12"/>
      <name val="Calibri"/>
      <family val="2"/>
      <scheme val="minor"/>
    </font>
    <font>
      <b/>
      <sz val="12"/>
      <color rgb="FFC00000"/>
      <name val="Calibri"/>
      <family val="2"/>
      <scheme val="minor"/>
    </font>
    <font>
      <sz val="12"/>
      <color rgb="FF002060"/>
      <name val="Calibri"/>
      <family val="2"/>
      <scheme val="minor"/>
    </font>
    <font>
      <b/>
      <sz val="12"/>
      <color rgb="FF002060"/>
      <name val="Calibri"/>
      <family val="2"/>
      <scheme val="minor"/>
    </font>
    <font>
      <b/>
      <sz val="14"/>
      <color rgb="FFC00000"/>
      <name val="Calibri"/>
      <family val="2"/>
      <scheme val="minor"/>
    </font>
    <font>
      <sz val="11"/>
      <color rgb="FFFF0000"/>
      <name val="Calibri"/>
      <family val="2"/>
      <scheme val="minor"/>
    </font>
    <font>
      <b/>
      <sz val="12"/>
      <color rgb="FF000000"/>
      <name val="Calibri"/>
      <family val="2"/>
      <scheme val="minor"/>
    </font>
    <font>
      <sz val="11"/>
      <name val="Calibri"/>
      <family val="2"/>
      <scheme val="minor"/>
    </font>
    <font>
      <sz val="11"/>
      <color rgb="FF000000"/>
      <name val="Calibri"/>
      <family val="2"/>
      <scheme val="minor"/>
    </font>
    <font>
      <b/>
      <sz val="12"/>
      <color theme="1"/>
      <name val="Calibri"/>
      <family val="2"/>
      <scheme val="minor"/>
    </font>
    <font>
      <b/>
      <sz val="11"/>
      <name val="Calibri"/>
      <family val="2"/>
      <scheme val="minor"/>
    </font>
    <font>
      <b/>
      <sz val="14"/>
      <name val="Calibri"/>
      <family val="2"/>
      <scheme val="minor"/>
    </font>
    <font>
      <b/>
      <sz val="12"/>
      <color rgb="FF1F497D"/>
      <name val="Calibri"/>
      <family val="2"/>
      <scheme val="minor"/>
    </font>
    <font>
      <vertAlign val="superscript"/>
      <sz val="12"/>
      <name val="Calibri"/>
      <family val="2"/>
      <scheme val="minor"/>
    </font>
    <font>
      <vertAlign val="superscript"/>
      <sz val="11"/>
      <name val="Calibri"/>
      <family val="2"/>
      <scheme val="minor"/>
    </font>
    <font>
      <b/>
      <sz val="16"/>
      <color rgb="FFC00000"/>
      <name val="Calibri"/>
      <family val="2"/>
      <scheme val="minor"/>
    </font>
    <font>
      <b/>
      <sz val="11"/>
      <color rgb="FF000000"/>
      <name val="Calibri"/>
      <family val="2"/>
      <scheme val="minor"/>
    </font>
    <font>
      <b/>
      <sz val="11"/>
      <color rgb="FFFF0000"/>
      <name val="Calibri"/>
      <family val="2"/>
      <scheme val="minor"/>
    </font>
    <font>
      <sz val="10"/>
      <name val="Century Gothic"/>
      <family val="2"/>
    </font>
    <font>
      <b/>
      <u/>
      <sz val="20"/>
      <color theme="0"/>
      <name val="Century Gothic"/>
      <family val="2"/>
    </font>
    <font>
      <b/>
      <sz val="48"/>
      <color rgb="FF0070C0"/>
      <name val="Veneer"/>
    </font>
    <font>
      <b/>
      <sz val="48"/>
      <color rgb="FFC00000"/>
      <name val="Veneer"/>
    </font>
    <font>
      <b/>
      <sz val="24"/>
      <color rgb="FF002060"/>
      <name val="Century Gothic"/>
      <family val="2"/>
    </font>
    <font>
      <b/>
      <sz val="26"/>
      <color rgb="FF002060"/>
      <name val="Century Gothic"/>
      <family val="2"/>
    </font>
    <font>
      <b/>
      <sz val="26"/>
      <color rgb="FFC00000"/>
      <name val="Century Gothic"/>
      <family val="2"/>
    </font>
    <font>
      <b/>
      <sz val="28"/>
      <color rgb="FF0070C0"/>
      <name val="Century Gothic"/>
      <family val="2"/>
    </font>
    <font>
      <b/>
      <sz val="28"/>
      <color rgb="FFC00000"/>
      <name val="Century Gothic"/>
      <family val="2"/>
    </font>
    <font>
      <b/>
      <sz val="28"/>
      <color rgb="FF002060"/>
      <name val="Century Gothic"/>
      <family val="2"/>
    </font>
    <font>
      <b/>
      <sz val="20"/>
      <color rgb="FF002060"/>
      <name val="Century Gothic"/>
      <family val="2"/>
    </font>
    <font>
      <sz val="16"/>
      <color rgb="FFC00000"/>
      <name val="Abadi"/>
      <family val="2"/>
    </font>
    <font>
      <b/>
      <sz val="16"/>
      <color rgb="FFC00000"/>
      <name val="Abadi"/>
      <family val="2"/>
    </font>
    <font>
      <sz val="14"/>
      <color rgb="FFC00000"/>
      <name val="Abadi"/>
      <family val="2"/>
    </font>
    <font>
      <sz val="14"/>
      <color rgb="FF0070C0"/>
      <name val="Abadi"/>
      <family val="2"/>
    </font>
    <font>
      <sz val="16"/>
      <color rgb="FFC0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2" tint="-9.9978637043366805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style="thin">
        <color indexed="64"/>
      </right>
      <top style="thin">
        <color indexed="64"/>
      </top>
      <bottom style="thin">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indexed="64"/>
      </left>
      <right/>
      <top style="thin">
        <color indexed="64"/>
      </top>
      <bottom style="thin">
        <color auto="1"/>
      </bottom>
      <diagonal/>
    </border>
    <border>
      <left/>
      <right style="double">
        <color auto="1"/>
      </right>
      <top style="thin">
        <color indexed="64"/>
      </top>
      <bottom style="thin">
        <color auto="1"/>
      </bottom>
      <diagonal/>
    </border>
    <border>
      <left style="double">
        <color rgb="FF7030A0"/>
      </left>
      <right style="double">
        <color rgb="FF7030A0"/>
      </right>
      <top style="double">
        <color rgb="FF7030A0"/>
      </top>
      <bottom style="hair">
        <color rgb="FF7030A0"/>
      </bottom>
      <diagonal/>
    </border>
    <border>
      <left style="double">
        <color rgb="FF7030A0"/>
      </left>
      <right style="double">
        <color rgb="FF7030A0"/>
      </right>
      <top style="double">
        <color rgb="FF7030A0"/>
      </top>
      <bottom style="double">
        <color rgb="FF7030A0"/>
      </bottom>
      <diagonal/>
    </border>
    <border>
      <left style="double">
        <color rgb="FF7030A0"/>
      </left>
      <right style="double">
        <color rgb="FF7030A0"/>
      </right>
      <top style="hair">
        <color rgb="FF7030A0"/>
      </top>
      <bottom/>
      <diagonal/>
    </border>
    <border>
      <left style="double">
        <color rgb="FF7030A0"/>
      </left>
      <right style="double">
        <color rgb="FF7030A0"/>
      </right>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bottom/>
      <diagonal/>
    </border>
    <border>
      <left/>
      <right style="double">
        <color indexed="64"/>
      </right>
      <top/>
      <bottom/>
      <diagonal/>
    </border>
  </borders>
  <cellStyleXfs count="15">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43" fontId="3" fillId="0" borderId="0" applyFont="0" applyFill="0" applyBorder="0" applyAlignment="0" applyProtection="0"/>
    <xf numFmtId="0" fontId="3" fillId="0" borderId="0"/>
    <xf numFmtId="0" fontId="9" fillId="0" borderId="0"/>
    <xf numFmtId="43" fontId="9" fillId="0" borderId="0" applyFont="0" applyFill="0" applyBorder="0" applyAlignment="0" applyProtection="0"/>
    <xf numFmtId="0" fontId="9" fillId="0" borderId="0"/>
    <xf numFmtId="0" fontId="1" fillId="0" borderId="0"/>
    <xf numFmtId="0" fontId="1" fillId="0" borderId="0"/>
    <xf numFmtId="0" fontId="3" fillId="0" borderId="0"/>
  </cellStyleXfs>
  <cellXfs count="366">
    <xf numFmtId="0" fontId="0" fillId="0" borderId="0" xfId="0"/>
    <xf numFmtId="0" fontId="10" fillId="0" borderId="0" xfId="0" applyFont="1"/>
    <xf numFmtId="0" fontId="6" fillId="0" borderId="0" xfId="0" applyFont="1" applyAlignment="1">
      <alignment vertical="center"/>
    </xf>
    <xf numFmtId="4" fontId="2" fillId="4" borderId="4" xfId="0" applyNumberFormat="1" applyFont="1" applyFill="1" applyBorder="1" applyAlignment="1">
      <alignment horizontal="center" vertical="center" wrapText="1"/>
    </xf>
    <xf numFmtId="4" fontId="2" fillId="4" borderId="12" xfId="0" applyNumberFormat="1" applyFont="1" applyFill="1" applyBorder="1" applyAlignment="1">
      <alignment horizontal="center" vertical="center" wrapText="1"/>
    </xf>
    <xf numFmtId="0" fontId="5" fillId="0" borderId="1" xfId="3" applyFont="1" applyBorder="1" applyAlignment="1">
      <alignment horizontal="center" vertical="center"/>
    </xf>
    <xf numFmtId="0" fontId="2" fillId="4" borderId="9"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9" xfId="0" applyFont="1" applyBorder="1"/>
    <xf numFmtId="0" fontId="2"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4" xfId="0" applyFont="1" applyBorder="1"/>
    <xf numFmtId="0" fontId="5" fillId="0" borderId="9" xfId="0" applyFont="1" applyBorder="1"/>
    <xf numFmtId="0" fontId="5" fillId="0" borderId="1" xfId="0" applyFont="1" applyBorder="1" applyAlignment="1">
      <alignment wrapText="1"/>
    </xf>
    <xf numFmtId="43" fontId="5" fillId="0" borderId="1" xfId="2" applyFont="1" applyBorder="1" applyAlignment="1">
      <alignment horizontal="center" vertical="center"/>
    </xf>
    <xf numFmtId="43" fontId="5" fillId="0" borderId="4" xfId="1" applyFont="1" applyBorder="1"/>
    <xf numFmtId="0" fontId="2" fillId="4" borderId="1" xfId="0" applyFont="1" applyFill="1" applyBorder="1" applyAlignment="1">
      <alignment horizontal="right" wrapText="1"/>
    </xf>
    <xf numFmtId="0" fontId="2" fillId="4" borderId="1" xfId="0" applyFont="1" applyFill="1" applyBorder="1" applyAlignment="1">
      <alignment horizontal="center"/>
    </xf>
    <xf numFmtId="43" fontId="2" fillId="4" borderId="1" xfId="2" applyFont="1" applyFill="1" applyBorder="1" applyAlignment="1">
      <alignment horizontal="center" vertical="center"/>
    </xf>
    <xf numFmtId="43" fontId="2" fillId="4" borderId="4" xfId="1" applyFont="1" applyFill="1" applyBorder="1"/>
    <xf numFmtId="43" fontId="5" fillId="0" borderId="4" xfId="1" applyFont="1" applyBorder="1" applyAlignment="1">
      <alignment horizontal="center" vertical="center"/>
    </xf>
    <xf numFmtId="0" fontId="5" fillId="4" borderId="9" xfId="0" applyFont="1" applyFill="1" applyBorder="1"/>
    <xf numFmtId="0" fontId="2" fillId="4" borderId="1" xfId="0" applyFont="1" applyFill="1" applyBorder="1"/>
    <xf numFmtId="0" fontId="10" fillId="4" borderId="9" xfId="0" applyFont="1" applyFill="1" applyBorder="1"/>
    <xf numFmtId="0" fontId="11" fillId="4" borderId="1" xfId="0" applyFont="1" applyFill="1" applyBorder="1" applyAlignment="1">
      <alignment horizontal="right" wrapText="1"/>
    </xf>
    <xf numFmtId="0" fontId="11" fillId="4" borderId="1" xfId="0" applyFont="1" applyFill="1" applyBorder="1" applyAlignment="1">
      <alignment horizontal="center"/>
    </xf>
    <xf numFmtId="0" fontId="11" fillId="4" borderId="1" xfId="0" applyFont="1" applyFill="1" applyBorder="1" applyAlignment="1">
      <alignment horizontal="center" vertical="center"/>
    </xf>
    <xf numFmtId="0" fontId="11" fillId="4" borderId="1" xfId="0" applyFont="1" applyFill="1" applyBorder="1"/>
    <xf numFmtId="43" fontId="11" fillId="4" borderId="4" xfId="1" applyFont="1" applyFill="1" applyBorder="1"/>
    <xf numFmtId="0" fontId="10" fillId="0" borderId="0" xfId="0" applyFont="1" applyAlignment="1">
      <alignment wrapText="1"/>
    </xf>
    <xf numFmtId="0" fontId="10" fillId="0" borderId="0" xfId="0" applyFont="1" applyAlignment="1">
      <alignment horizontal="center"/>
    </xf>
    <xf numFmtId="0" fontId="10" fillId="0" borderId="0" xfId="0" applyFont="1" applyAlignment="1">
      <alignment horizontal="center" vertical="center"/>
    </xf>
    <xf numFmtId="4" fontId="12" fillId="0" borderId="0" xfId="3" applyNumberFormat="1" applyFont="1" applyAlignment="1">
      <alignment horizontal="left" vertical="center"/>
    </xf>
    <xf numFmtId="0" fontId="15" fillId="0" borderId="0" xfId="3" applyFont="1"/>
    <xf numFmtId="0" fontId="15" fillId="0" borderId="0" xfId="3" applyFont="1" applyAlignment="1">
      <alignment vertical="center" wrapText="1"/>
    </xf>
    <xf numFmtId="44" fontId="15" fillId="0" borderId="0" xfId="4" applyFont="1" applyBorder="1" applyAlignment="1">
      <alignment vertical="center" wrapText="1"/>
    </xf>
    <xf numFmtId="4" fontId="15" fillId="0" borderId="0" xfId="3" applyNumberFormat="1" applyFont="1" applyAlignment="1">
      <alignment vertical="center"/>
    </xf>
    <xf numFmtId="9" fontId="14" fillId="0" borderId="0" xfId="5" applyFont="1" applyBorder="1" applyAlignment="1">
      <alignment horizontal="center" vertical="center"/>
    </xf>
    <xf numFmtId="0" fontId="15" fillId="0" borderId="0" xfId="3" applyFont="1" applyAlignment="1">
      <alignment vertical="center"/>
    </xf>
    <xf numFmtId="4" fontId="15" fillId="0" borderId="0" xfId="3" applyNumberFormat="1" applyFont="1" applyAlignment="1">
      <alignment horizontal="left" vertical="center"/>
    </xf>
    <xf numFmtId="0" fontId="15" fillId="0" borderId="0" xfId="3" applyFont="1" applyAlignment="1">
      <alignment horizontal="center"/>
    </xf>
    <xf numFmtId="166" fontId="15" fillId="0" borderId="0" xfId="3" applyNumberFormat="1" applyFont="1"/>
    <xf numFmtId="4" fontId="15" fillId="0" borderId="0" xfId="3" applyNumberFormat="1" applyFont="1"/>
    <xf numFmtId="0" fontId="14" fillId="2" borderId="1" xfId="3" applyFont="1" applyFill="1" applyBorder="1" applyAlignment="1">
      <alignment horizontal="center" vertical="center" wrapText="1"/>
    </xf>
    <xf numFmtId="0" fontId="14" fillId="0" borderId="16" xfId="3" applyFont="1" applyBorder="1" applyAlignment="1">
      <alignment horizontal="center" vertical="center"/>
    </xf>
    <xf numFmtId="0" fontId="15" fillId="0" borderId="1" xfId="3" applyFont="1" applyBorder="1" applyAlignment="1">
      <alignment vertical="center" wrapText="1"/>
    </xf>
    <xf numFmtId="0" fontId="14" fillId="2" borderId="9" xfId="3" applyFont="1" applyFill="1" applyBorder="1" applyAlignment="1">
      <alignment horizontal="center" vertical="center" wrapText="1"/>
    </xf>
    <xf numFmtId="0" fontId="14" fillId="2" borderId="4" xfId="3" applyFont="1" applyFill="1" applyBorder="1" applyAlignment="1">
      <alignment horizontal="center" vertical="center" wrapText="1"/>
    </xf>
    <xf numFmtId="0" fontId="14" fillId="0" borderId="9" xfId="3" applyFont="1" applyBorder="1" applyAlignment="1">
      <alignment horizontal="center" vertical="center"/>
    </xf>
    <xf numFmtId="0" fontId="15" fillId="4" borderId="9"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 xfId="3" applyFont="1" applyFill="1" applyBorder="1" applyAlignment="1">
      <alignment horizontal="center" vertical="center" wrapText="1"/>
    </xf>
    <xf numFmtId="0" fontId="15" fillId="4" borderId="10" xfId="3" applyFont="1" applyFill="1" applyBorder="1" applyAlignment="1">
      <alignment horizontal="center" vertical="center"/>
    </xf>
    <xf numFmtId="0" fontId="14" fillId="4" borderId="11" xfId="3" applyFont="1" applyFill="1" applyBorder="1" applyAlignment="1">
      <alignment horizontal="center" vertical="center" wrapText="1"/>
    </xf>
    <xf numFmtId="0" fontId="10" fillId="4" borderId="16" xfId="0" applyFont="1" applyFill="1" applyBorder="1"/>
    <xf numFmtId="0" fontId="14" fillId="4" borderId="6" xfId="3" applyFont="1" applyFill="1" applyBorder="1" applyAlignment="1">
      <alignment horizontal="center" vertical="center" wrapText="1"/>
    </xf>
    <xf numFmtId="0" fontId="14" fillId="4" borderId="7" xfId="3" applyFont="1" applyFill="1" applyBorder="1" applyAlignment="1">
      <alignment horizontal="center" vertical="center" wrapText="1"/>
    </xf>
    <xf numFmtId="165" fontId="14" fillId="4" borderId="7" xfId="3" applyNumberFormat="1" applyFont="1" applyFill="1" applyBorder="1" applyAlignment="1">
      <alignment horizontal="center" vertical="center" wrapText="1"/>
    </xf>
    <xf numFmtId="43" fontId="14" fillId="4" borderId="7" xfId="2" applyFont="1" applyFill="1" applyBorder="1" applyAlignment="1">
      <alignment horizontal="center" vertical="center" wrapText="1"/>
    </xf>
    <xf numFmtId="4" fontId="14" fillId="4" borderId="8" xfId="3" applyNumberFormat="1" applyFont="1" applyFill="1" applyBorder="1" applyAlignment="1">
      <alignment horizontal="center" vertical="center" wrapText="1"/>
    </xf>
    <xf numFmtId="0" fontId="0" fillId="0" borderId="0" xfId="0" applyFont="1"/>
    <xf numFmtId="0" fontId="21" fillId="4" borderId="9" xfId="0" applyFont="1" applyFill="1" applyBorder="1" applyAlignment="1">
      <alignment horizontal="center" vertical="center" wrapText="1"/>
    </xf>
    <xf numFmtId="0" fontId="21" fillId="4" borderId="1" xfId="0" applyFont="1" applyFill="1" applyBorder="1" applyAlignment="1">
      <alignment horizontal="left" vertical="center"/>
    </xf>
    <xf numFmtId="0" fontId="21" fillId="4" borderId="1" xfId="0" applyFont="1" applyFill="1" applyBorder="1" applyAlignment="1">
      <alignment horizontal="center" vertical="center" wrapText="1"/>
    </xf>
    <xf numFmtId="43" fontId="21" fillId="4" borderId="1" xfId="2" applyFont="1" applyFill="1" applyBorder="1" applyAlignment="1">
      <alignment vertical="center" wrapText="1"/>
    </xf>
    <xf numFmtId="0" fontId="21" fillId="4" borderId="4" xfId="0" applyFont="1" applyFill="1" applyBorder="1" applyAlignment="1">
      <alignment horizontal="center" vertical="center" wrapText="1"/>
    </xf>
    <xf numFmtId="0" fontId="0" fillId="0" borderId="0" xfId="0" applyFont="1" applyAlignment="1">
      <alignment vertical="center"/>
    </xf>
    <xf numFmtId="0" fontId="0" fillId="0" borderId="9" xfId="0" applyFont="1" applyBorder="1" applyAlignment="1">
      <alignment horizontal="center" vertical="center"/>
    </xf>
    <xf numFmtId="1" fontId="22" fillId="0" borderId="1" xfId="0" applyNumberFormat="1" applyFont="1" applyBorder="1" applyAlignment="1">
      <alignment horizontal="center" vertical="center" wrapText="1"/>
    </xf>
    <xf numFmtId="43" fontId="0" fillId="0" borderId="0" xfId="2" applyFont="1"/>
    <xf numFmtId="0" fontId="23" fillId="0" borderId="1" xfId="0" applyFont="1" applyBorder="1" applyAlignment="1">
      <alignment horizontal="left" vertical="center" wrapText="1"/>
    </xf>
    <xf numFmtId="0" fontId="23" fillId="3" borderId="1" xfId="0" applyFont="1" applyFill="1" applyBorder="1" applyAlignment="1">
      <alignment horizontal="center" vertical="center"/>
    </xf>
    <xf numFmtId="43" fontId="23" fillId="3" borderId="1" xfId="2" applyFont="1" applyFill="1" applyBorder="1" applyAlignment="1">
      <alignment vertical="center" wrapText="1"/>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0" fontId="23" fillId="0" borderId="1" xfId="0" applyFont="1" applyBorder="1" applyAlignment="1">
      <alignment horizontal="center" vertical="center" wrapText="1"/>
    </xf>
    <xf numFmtId="43" fontId="22" fillId="3" borderId="4" xfId="2" applyFont="1" applyFill="1" applyBorder="1" applyAlignment="1">
      <alignment horizontal="center" vertical="center" wrapText="1"/>
    </xf>
    <xf numFmtId="43" fontId="20" fillId="3" borderId="4" xfId="2" applyFont="1" applyFill="1" applyBorder="1" applyAlignment="1">
      <alignment horizontal="center" vertical="center" wrapText="1"/>
    </xf>
    <xf numFmtId="43" fontId="14" fillId="4" borderId="4" xfId="2" applyFont="1" applyFill="1" applyBorder="1" applyAlignment="1">
      <alignment horizontal="center" vertical="center" wrapText="1"/>
    </xf>
    <xf numFmtId="43" fontId="14" fillId="4" borderId="12" xfId="2" applyFont="1" applyFill="1" applyBorder="1" applyAlignment="1">
      <alignment horizontal="center" vertical="center" wrapText="1"/>
    </xf>
    <xf numFmtId="0" fontId="14" fillId="4" borderId="16" xfId="3" applyFont="1" applyFill="1" applyBorder="1" applyAlignment="1">
      <alignment horizontal="center" vertical="center" wrapText="1"/>
    </xf>
    <xf numFmtId="165" fontId="14" fillId="4" borderId="1" xfId="3" applyNumberFormat="1" applyFont="1" applyFill="1" applyBorder="1" applyAlignment="1">
      <alignment horizontal="center" vertical="center" wrapText="1"/>
    </xf>
    <xf numFmtId="43" fontId="14" fillId="4" borderId="1" xfId="2" applyFont="1" applyFill="1" applyBorder="1" applyAlignment="1">
      <alignment horizontal="center" vertical="center" wrapText="1"/>
    </xf>
    <xf numFmtId="4" fontId="14" fillId="4" borderId="20" xfId="3" applyNumberFormat="1" applyFont="1" applyFill="1" applyBorder="1" applyAlignment="1">
      <alignment horizontal="center" vertical="center" wrapText="1"/>
    </xf>
    <xf numFmtId="0" fontId="21" fillId="4" borderId="16" xfId="0" applyFont="1" applyFill="1" applyBorder="1" applyAlignment="1">
      <alignment horizontal="center" vertical="center" wrapText="1"/>
    </xf>
    <xf numFmtId="0" fontId="21" fillId="4" borderId="20" xfId="0" applyFont="1" applyFill="1" applyBorder="1" applyAlignment="1">
      <alignment horizontal="center" vertical="center" wrapText="1"/>
    </xf>
    <xf numFmtId="0" fontId="0" fillId="0" borderId="16" xfId="0" applyFont="1" applyBorder="1" applyAlignment="1">
      <alignment horizontal="center" vertical="center"/>
    </xf>
    <xf numFmtId="43" fontId="14" fillId="4" borderId="20" xfId="2" applyFont="1" applyFill="1" applyBorder="1" applyAlignment="1">
      <alignment horizontal="center" vertical="center" wrapText="1"/>
    </xf>
    <xf numFmtId="43" fontId="14" fillId="4" borderId="23" xfId="2"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top"/>
    </xf>
    <xf numFmtId="0" fontId="14" fillId="0" borderId="20" xfId="0" applyFont="1" applyFill="1" applyBorder="1" applyAlignment="1">
      <alignment horizontal="center" vertical="top"/>
    </xf>
    <xf numFmtId="0" fontId="15" fillId="0" borderId="16" xfId="2" applyNumberFormat="1" applyFont="1" applyFill="1" applyBorder="1" applyAlignment="1">
      <alignment horizontal="center" vertical="center" wrapText="1"/>
    </xf>
    <xf numFmtId="43" fontId="14" fillId="0" borderId="1" xfId="2" applyFont="1" applyFill="1" applyBorder="1" applyAlignment="1">
      <alignment vertical="center" wrapText="1"/>
    </xf>
    <xf numFmtId="43" fontId="22" fillId="0" borderId="1" xfId="2" applyFont="1" applyFill="1" applyBorder="1" applyAlignment="1">
      <alignment vertical="center" wrapText="1"/>
    </xf>
    <xf numFmtId="43" fontId="22" fillId="0" borderId="1" xfId="2" applyFont="1" applyFill="1" applyBorder="1" applyAlignment="1">
      <alignment horizontal="center" vertical="center" wrapText="1"/>
    </xf>
    <xf numFmtId="0" fontId="22" fillId="0" borderId="1" xfId="0" applyFont="1" applyFill="1" applyBorder="1" applyAlignment="1">
      <alignment horizontal="center"/>
    </xf>
    <xf numFmtId="0" fontId="22" fillId="0" borderId="20" xfId="0" applyFont="1" applyFill="1" applyBorder="1" applyAlignment="1">
      <alignment horizontal="center"/>
    </xf>
    <xf numFmtId="43" fontId="15" fillId="0" borderId="1" xfId="2" applyFont="1" applyFill="1" applyBorder="1" applyAlignment="1">
      <alignment vertical="center" wrapText="1"/>
    </xf>
    <xf numFmtId="43" fontId="15" fillId="0" borderId="1" xfId="2" applyFont="1" applyFill="1" applyBorder="1" applyAlignment="1">
      <alignment horizontal="center" vertical="center" wrapText="1"/>
    </xf>
    <xf numFmtId="43" fontId="22" fillId="0" borderId="20" xfId="2" applyFont="1" applyFill="1" applyBorder="1" applyAlignment="1">
      <alignment horizontal="center" vertical="center"/>
    </xf>
    <xf numFmtId="0" fontId="0" fillId="0" borderId="0" xfId="0" applyFont="1" applyAlignment="1">
      <alignment horizontal="center" vertical="center"/>
    </xf>
    <xf numFmtId="0" fontId="22" fillId="0" borderId="20" xfId="0" applyFont="1" applyFill="1" applyBorder="1" applyAlignment="1">
      <alignment horizontal="center" vertical="center"/>
    </xf>
    <xf numFmtId="0" fontId="14" fillId="4" borderId="1" xfId="0" applyFont="1" applyFill="1" applyBorder="1" applyAlignment="1">
      <alignment horizontal="right" wrapText="1"/>
    </xf>
    <xf numFmtId="0" fontId="14" fillId="4" borderId="1" xfId="0" applyFont="1" applyFill="1" applyBorder="1" applyAlignment="1">
      <alignment horizontal="center"/>
    </xf>
    <xf numFmtId="0" fontId="14" fillId="4" borderId="1" xfId="0" applyFont="1" applyFill="1" applyBorder="1" applyAlignment="1">
      <alignment horizontal="center" vertical="center"/>
    </xf>
    <xf numFmtId="43" fontId="14" fillId="4" borderId="1" xfId="2" applyFont="1" applyFill="1" applyBorder="1" applyAlignment="1">
      <alignment horizontal="center" vertical="center"/>
    </xf>
    <xf numFmtId="0" fontId="15" fillId="0" borderId="16" xfId="2" applyNumberFormat="1" applyFont="1" applyFill="1" applyBorder="1" applyAlignment="1">
      <alignment horizontal="left" vertical="center" wrapText="1" indent="1"/>
    </xf>
    <xf numFmtId="0" fontId="14" fillId="0" borderId="16" xfId="2" applyNumberFormat="1" applyFont="1" applyFill="1" applyBorder="1" applyAlignment="1">
      <alignment horizontal="left" vertical="center" wrapText="1" indent="1"/>
    </xf>
    <xf numFmtId="0" fontId="22" fillId="0" borderId="16" xfId="2" applyNumberFormat="1" applyFont="1" applyFill="1" applyBorder="1" applyAlignment="1">
      <alignment vertical="center" wrapText="1"/>
    </xf>
    <xf numFmtId="0" fontId="22" fillId="0" borderId="16" xfId="2" applyNumberFormat="1" applyFont="1" applyFill="1" applyBorder="1" applyAlignment="1">
      <alignment horizontal="center" vertical="center" wrapText="1"/>
    </xf>
    <xf numFmtId="0" fontId="24" fillId="4" borderId="9" xfId="0" applyFont="1" applyFill="1" applyBorder="1" applyAlignment="1">
      <alignment horizontal="center"/>
    </xf>
    <xf numFmtId="0" fontId="24" fillId="4" borderId="1" xfId="0" applyFont="1" applyFill="1" applyBorder="1" applyAlignment="1">
      <alignment horizontal="right" wrapText="1"/>
    </xf>
    <xf numFmtId="0" fontId="24" fillId="4" borderId="1" xfId="0" applyFont="1" applyFill="1" applyBorder="1"/>
    <xf numFmtId="43" fontId="24" fillId="4" borderId="4" xfId="0" applyNumberFormat="1" applyFont="1" applyFill="1" applyBorder="1"/>
    <xf numFmtId="0" fontId="24" fillId="4" borderId="10" xfId="0" applyFont="1" applyFill="1" applyBorder="1" applyAlignment="1">
      <alignment horizontal="center"/>
    </xf>
    <xf numFmtId="0" fontId="24" fillId="4" borderId="11" xfId="0" applyFont="1" applyFill="1" applyBorder="1" applyAlignment="1">
      <alignment horizontal="right" wrapText="1"/>
    </xf>
    <xf numFmtId="0" fontId="24" fillId="4" borderId="11" xfId="0" applyFont="1" applyFill="1" applyBorder="1"/>
    <xf numFmtId="43" fontId="24" fillId="4" borderId="12" xfId="0" applyNumberFormat="1" applyFont="1" applyFill="1" applyBorder="1"/>
    <xf numFmtId="43" fontId="22" fillId="0" borderId="1" xfId="2" applyFont="1" applyFill="1" applyBorder="1" applyAlignment="1">
      <alignment wrapText="1"/>
    </xf>
    <xf numFmtId="43" fontId="22" fillId="0" borderId="1" xfId="2" applyFont="1" applyFill="1" applyBorder="1" applyAlignment="1">
      <alignment horizontal="center" wrapText="1"/>
    </xf>
    <xf numFmtId="43" fontId="15" fillId="0" borderId="1" xfId="2" applyFont="1" applyFill="1" applyBorder="1" applyAlignment="1">
      <alignment horizontal="center" wrapText="1"/>
    </xf>
    <xf numFmtId="43" fontId="22" fillId="0" borderId="20" xfId="2" applyFont="1" applyFill="1" applyBorder="1" applyAlignment="1">
      <alignment horizontal="center"/>
    </xf>
    <xf numFmtId="0" fontId="0" fillId="0" borderId="0" xfId="0" applyFont="1" applyAlignment="1">
      <alignment horizontal="center"/>
    </xf>
    <xf numFmtId="0" fontId="14" fillId="0" borderId="1" xfId="0" applyFont="1" applyFill="1" applyBorder="1" applyAlignment="1">
      <alignment horizontal="center" vertical="center"/>
    </xf>
    <xf numFmtId="0" fontId="14" fillId="0" borderId="20" xfId="0" applyFont="1" applyFill="1" applyBorder="1" applyAlignment="1">
      <alignment horizontal="center" vertical="center"/>
    </xf>
    <xf numFmtId="0" fontId="22" fillId="0" borderId="1" xfId="0" applyFont="1" applyFill="1" applyBorder="1" applyAlignment="1">
      <alignment horizontal="center" vertical="center"/>
    </xf>
    <xf numFmtId="0" fontId="14" fillId="4" borderId="1" xfId="0" applyFont="1" applyFill="1" applyBorder="1" applyAlignment="1">
      <alignment horizontal="right" vertical="center" wrapText="1"/>
    </xf>
    <xf numFmtId="0" fontId="10" fillId="0" borderId="0" xfId="0" applyFont="1" applyAlignment="1">
      <alignment vertical="center"/>
    </xf>
    <xf numFmtId="0" fontId="11" fillId="4" borderId="1" xfId="0" applyFont="1" applyFill="1" applyBorder="1" applyAlignment="1">
      <alignment vertical="center"/>
    </xf>
    <xf numFmtId="0" fontId="24" fillId="4" borderId="1" xfId="0" applyFont="1" applyFill="1" applyBorder="1" applyAlignment="1">
      <alignment horizontal="right" vertical="center" wrapText="1"/>
    </xf>
    <xf numFmtId="0" fontId="24" fillId="4" borderId="1" xfId="0" applyFont="1" applyFill="1" applyBorder="1" applyAlignment="1">
      <alignment vertical="center"/>
    </xf>
    <xf numFmtId="0" fontId="14" fillId="0" borderId="16" xfId="0" applyFont="1" applyFill="1" applyBorder="1" applyAlignment="1">
      <alignment horizontal="center" vertical="center" wrapText="1"/>
    </xf>
    <xf numFmtId="0" fontId="15" fillId="0" borderId="16" xfId="0" applyFont="1" applyBorder="1" applyAlignment="1">
      <alignment horizontal="center" vertical="center"/>
    </xf>
    <xf numFmtId="43" fontId="14" fillId="4" borderId="20" xfId="1" applyFont="1" applyFill="1" applyBorder="1" applyAlignment="1">
      <alignment vertical="center"/>
    </xf>
    <xf numFmtId="43" fontId="22" fillId="0" borderId="20" xfId="2" applyFont="1" applyFill="1" applyBorder="1" applyAlignment="1">
      <alignment vertical="center"/>
    </xf>
    <xf numFmtId="0" fontId="10" fillId="4" borderId="16" xfId="0" applyFont="1" applyFill="1" applyBorder="1" applyAlignment="1">
      <alignment horizontal="center" vertical="center"/>
    </xf>
    <xf numFmtId="43" fontId="11" fillId="4" borderId="20" xfId="1" applyFont="1" applyFill="1" applyBorder="1" applyAlignment="1">
      <alignment vertical="center"/>
    </xf>
    <xf numFmtId="0" fontId="24" fillId="4" borderId="16" xfId="0" applyFont="1" applyFill="1" applyBorder="1" applyAlignment="1">
      <alignment horizontal="center" vertical="center"/>
    </xf>
    <xf numFmtId="43" fontId="24" fillId="4" borderId="20" xfId="0" applyNumberFormat="1" applyFont="1" applyFill="1" applyBorder="1" applyAlignment="1">
      <alignment vertical="center"/>
    </xf>
    <xf numFmtId="0" fontId="24" fillId="4" borderId="21" xfId="0" applyFont="1" applyFill="1" applyBorder="1" applyAlignment="1">
      <alignment horizontal="center" vertical="center"/>
    </xf>
    <xf numFmtId="0" fontId="24" fillId="4" borderId="22" xfId="0" applyFont="1" applyFill="1" applyBorder="1" applyAlignment="1">
      <alignment horizontal="right" vertical="center" wrapText="1"/>
    </xf>
    <xf numFmtId="0" fontId="24" fillId="4" borderId="22" xfId="0" applyFont="1" applyFill="1" applyBorder="1" applyAlignment="1">
      <alignment vertical="center"/>
    </xf>
    <xf numFmtId="43" fontId="24" fillId="4" borderId="23" xfId="0" applyNumberFormat="1" applyFont="1" applyFill="1" applyBorder="1" applyAlignment="1">
      <alignment vertical="center"/>
    </xf>
    <xf numFmtId="43" fontId="25" fillId="0" borderId="1" xfId="2" applyFont="1" applyFill="1" applyBorder="1" applyAlignment="1">
      <alignment vertical="center" wrapText="1"/>
    </xf>
    <xf numFmtId="0" fontId="1" fillId="0" borderId="0" xfId="0" applyFont="1" applyAlignment="1">
      <alignment vertical="center"/>
    </xf>
    <xf numFmtId="0" fontId="22" fillId="0" borderId="16" xfId="0" applyFont="1" applyBorder="1" applyAlignment="1">
      <alignment horizontal="center" vertical="center"/>
    </xf>
    <xf numFmtId="0" fontId="25" fillId="4" borderId="1" xfId="0" applyFont="1" applyFill="1" applyBorder="1" applyAlignment="1">
      <alignment horizontal="right" vertical="center" wrapText="1"/>
    </xf>
    <xf numFmtId="0" fontId="25" fillId="4" borderId="1" xfId="0" applyFont="1" applyFill="1" applyBorder="1" applyAlignment="1">
      <alignment horizontal="center" vertical="center"/>
    </xf>
    <xf numFmtId="43" fontId="25" fillId="4" borderId="1" xfId="2" applyFont="1" applyFill="1" applyBorder="1" applyAlignment="1">
      <alignment horizontal="center" vertical="center"/>
    </xf>
    <xf numFmtId="43" fontId="25" fillId="4" borderId="20" xfId="1" applyFont="1" applyFill="1" applyBorder="1" applyAlignment="1">
      <alignment vertical="center"/>
    </xf>
    <xf numFmtId="0" fontId="1" fillId="0" borderId="1" xfId="0" applyFont="1" applyBorder="1" applyAlignment="1">
      <alignment horizontal="justify" vertical="center"/>
    </xf>
    <xf numFmtId="0" fontId="25" fillId="0" borderId="16" xfId="2" applyNumberFormat="1" applyFont="1" applyFill="1" applyBorder="1" applyAlignment="1">
      <alignment horizontal="center" vertical="center" wrapText="1"/>
    </xf>
    <xf numFmtId="0" fontId="14" fillId="0" borderId="16" xfId="0" applyFont="1" applyFill="1" applyBorder="1" applyAlignment="1">
      <alignment vertical="center" wrapText="1"/>
    </xf>
    <xf numFmtId="0" fontId="14" fillId="0" borderId="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xf>
    <xf numFmtId="0" fontId="27" fillId="3" borderId="9" xfId="0" applyFont="1" applyFill="1" applyBorder="1" applyAlignment="1">
      <alignment horizontal="center" vertical="center" wrapText="1"/>
    </xf>
    <xf numFmtId="0" fontId="27" fillId="3" borderId="1" xfId="0" applyFont="1" applyFill="1" applyBorder="1" applyAlignment="1">
      <alignment vertical="center" wrapText="1"/>
    </xf>
    <xf numFmtId="0" fontId="10" fillId="0" borderId="1" xfId="0" applyFont="1" applyBorder="1"/>
    <xf numFmtId="0" fontId="10" fillId="0" borderId="4" xfId="0" applyFont="1" applyBorder="1"/>
    <xf numFmtId="0" fontId="15" fillId="3" borderId="9" xfId="0" applyFont="1" applyFill="1" applyBorder="1" applyAlignment="1">
      <alignment horizontal="center" vertical="center" wrapText="1"/>
    </xf>
    <xf numFmtId="0" fontId="15" fillId="3" borderId="1" xfId="0" applyFont="1" applyFill="1" applyBorder="1" applyAlignment="1">
      <alignment vertical="center" wrapText="1"/>
    </xf>
    <xf numFmtId="0" fontId="15" fillId="0" borderId="1" xfId="0" applyFont="1" applyBorder="1" applyAlignment="1">
      <alignment horizontal="center" vertical="center" wrapText="1"/>
    </xf>
    <xf numFmtId="0" fontId="10" fillId="3" borderId="1" xfId="0" applyFont="1" applyFill="1" applyBorder="1" applyAlignment="1">
      <alignment horizontal="center"/>
    </xf>
    <xf numFmtId="43" fontId="10" fillId="0" borderId="4" xfId="1" applyFont="1" applyBorder="1" applyAlignment="1">
      <alignment horizontal="center"/>
    </xf>
    <xf numFmtId="0" fontId="15" fillId="0" borderId="1" xfId="3" applyFont="1" applyBorder="1" applyAlignment="1">
      <alignment horizontal="center" vertical="center"/>
    </xf>
    <xf numFmtId="0" fontId="15" fillId="0" borderId="1" xfId="0" applyFont="1" applyBorder="1" applyAlignment="1">
      <alignment horizontal="center"/>
    </xf>
    <xf numFmtId="0" fontId="15" fillId="4" borderId="9"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24" fillId="4" borderId="1" xfId="0" applyFont="1" applyFill="1" applyBorder="1" applyAlignment="1">
      <alignment horizontal="center"/>
    </xf>
    <xf numFmtId="43" fontId="24" fillId="4" borderId="4" xfId="1" applyFont="1" applyFill="1" applyBorder="1" applyAlignment="1">
      <alignment horizontal="center"/>
    </xf>
    <xf numFmtId="0" fontId="14" fillId="3" borderId="9" xfId="0" applyFont="1" applyFill="1" applyBorder="1" applyAlignment="1">
      <alignment horizontal="center" vertical="center" wrapText="1"/>
    </xf>
    <xf numFmtId="0" fontId="14"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10" fillId="0" borderId="1" xfId="0" applyFont="1" applyBorder="1" applyAlignment="1">
      <alignment horizontal="center"/>
    </xf>
    <xf numFmtId="43" fontId="10" fillId="3" borderId="1" xfId="2" applyFont="1" applyFill="1" applyBorder="1" applyAlignment="1">
      <alignment horizontal="center"/>
    </xf>
    <xf numFmtId="164" fontId="10" fillId="3" borderId="1" xfId="0" applyNumberFormat="1" applyFont="1" applyFill="1" applyBorder="1" applyAlignment="1">
      <alignment horizontal="center"/>
    </xf>
    <xf numFmtId="43" fontId="14" fillId="4" borderId="1" xfId="1" applyFont="1" applyFill="1" applyBorder="1" applyAlignment="1">
      <alignment horizontal="center" vertical="center" wrapText="1"/>
    </xf>
    <xf numFmtId="43" fontId="14" fillId="4" borderId="4" xfId="1" applyFont="1" applyFill="1" applyBorder="1" applyAlignment="1">
      <alignment horizontal="center" vertical="center" wrapText="1"/>
    </xf>
    <xf numFmtId="0" fontId="10" fillId="3" borderId="1" xfId="0" applyFont="1" applyFill="1" applyBorder="1" applyAlignment="1">
      <alignment horizontal="center" vertical="center"/>
    </xf>
    <xf numFmtId="43" fontId="10" fillId="0" borderId="4" xfId="1" applyFont="1" applyBorder="1" applyAlignment="1">
      <alignment horizontal="center" vertical="center"/>
    </xf>
    <xf numFmtId="43" fontId="10" fillId="3" borderId="1" xfId="2" applyFont="1" applyFill="1" applyBorder="1" applyAlignment="1">
      <alignment horizontal="center" vertical="center"/>
    </xf>
    <xf numFmtId="0" fontId="14" fillId="3" borderId="1" xfId="0" applyFont="1" applyFill="1" applyBorder="1" applyAlignment="1">
      <alignment horizontal="left" vertical="center" wrapText="1"/>
    </xf>
    <xf numFmtId="0" fontId="22" fillId="3" borderId="9" xfId="0" applyFont="1" applyFill="1" applyBorder="1" applyAlignment="1">
      <alignment horizontal="center" vertical="center" wrapText="1"/>
    </xf>
    <xf numFmtId="0" fontId="22" fillId="3" borderId="1" xfId="0" applyFont="1" applyFill="1" applyBorder="1" applyAlignment="1">
      <alignment vertical="center" wrapText="1"/>
    </xf>
    <xf numFmtId="0" fontId="22" fillId="0" borderId="1" xfId="0" applyFont="1" applyBorder="1" applyAlignment="1">
      <alignment horizontal="center" vertical="center" wrapText="1"/>
    </xf>
    <xf numFmtId="0" fontId="0" fillId="3" borderId="1" xfId="0" applyFont="1" applyFill="1" applyBorder="1" applyAlignment="1">
      <alignment horizontal="center"/>
    </xf>
    <xf numFmtId="43" fontId="0" fillId="0" borderId="4" xfId="1" applyFont="1" applyBorder="1" applyAlignment="1">
      <alignment horizontal="center"/>
    </xf>
    <xf numFmtId="0" fontId="22" fillId="0" borderId="1" xfId="3" applyFont="1" applyBorder="1" applyAlignment="1">
      <alignment horizontal="center" vertical="center"/>
    </xf>
    <xf numFmtId="0" fontId="22" fillId="0" borderId="1" xfId="0" applyFont="1" applyBorder="1" applyAlignment="1">
      <alignment horizontal="center"/>
    </xf>
    <xf numFmtId="43" fontId="0" fillId="3" borderId="1" xfId="2" applyFont="1" applyFill="1" applyBorder="1" applyAlignment="1">
      <alignment horizontal="center"/>
    </xf>
    <xf numFmtId="0" fontId="14" fillId="4" borderId="16" xfId="0" applyFont="1" applyFill="1" applyBorder="1" applyAlignment="1">
      <alignment horizontal="center" vertical="center" wrapText="1"/>
    </xf>
    <xf numFmtId="0" fontId="14" fillId="4" borderId="20" xfId="0" applyFont="1" applyFill="1" applyBorder="1" applyAlignment="1">
      <alignment horizontal="center" vertical="center"/>
    </xf>
    <xf numFmtId="0" fontId="27" fillId="3" borderId="16" xfId="0" applyFont="1" applyFill="1" applyBorder="1" applyAlignment="1">
      <alignment horizontal="center" vertical="center" wrapText="1"/>
    </xf>
    <xf numFmtId="0" fontId="10" fillId="0" borderId="20" xfId="0" applyFont="1" applyBorder="1"/>
    <xf numFmtId="0" fontId="22" fillId="3" borderId="16" xfId="0" applyFont="1" applyFill="1" applyBorder="1" applyAlignment="1">
      <alignment horizontal="center" vertical="center" wrapText="1"/>
    </xf>
    <xf numFmtId="43" fontId="0" fillId="0" borderId="20" xfId="1" applyFont="1" applyBorder="1" applyAlignment="1">
      <alignment horizontal="center"/>
    </xf>
    <xf numFmtId="0" fontId="15" fillId="4" borderId="16" xfId="0" applyFont="1" applyFill="1" applyBorder="1" applyAlignment="1">
      <alignment horizontal="center" vertical="center" wrapText="1"/>
    </xf>
    <xf numFmtId="43" fontId="24" fillId="4" borderId="20" xfId="1" applyFont="1" applyFill="1" applyBorder="1" applyAlignment="1">
      <alignment horizontal="center"/>
    </xf>
    <xf numFmtId="0" fontId="14" fillId="3" borderId="16" xfId="0" applyFont="1" applyFill="1" applyBorder="1" applyAlignment="1">
      <alignment horizontal="center" vertical="center" wrapText="1"/>
    </xf>
    <xf numFmtId="43" fontId="10" fillId="0" borderId="20" xfId="1" applyFont="1" applyBorder="1" applyAlignment="1">
      <alignment horizontal="center"/>
    </xf>
    <xf numFmtId="0" fontId="15" fillId="3" borderId="16" xfId="0" applyFont="1" applyFill="1" applyBorder="1" applyAlignment="1">
      <alignment horizontal="center" vertical="center" wrapText="1"/>
    </xf>
    <xf numFmtId="43" fontId="14" fillId="4" borderId="20" xfId="1" applyFont="1" applyFill="1" applyBorder="1" applyAlignment="1">
      <alignment horizontal="center" vertical="center" wrapText="1"/>
    </xf>
    <xf numFmtId="43" fontId="10" fillId="0" borderId="20" xfId="1" applyFont="1" applyBorder="1" applyAlignment="1">
      <alignment horizontal="center" vertical="center"/>
    </xf>
    <xf numFmtId="0" fontId="24" fillId="4" borderId="16" xfId="0" applyFont="1" applyFill="1" applyBorder="1" applyAlignment="1">
      <alignment horizontal="center"/>
    </xf>
    <xf numFmtId="43" fontId="24" fillId="4" borderId="20" xfId="0" applyNumberFormat="1" applyFont="1" applyFill="1" applyBorder="1"/>
    <xf numFmtId="0" fontId="24" fillId="4" borderId="21" xfId="0" applyFont="1" applyFill="1" applyBorder="1" applyAlignment="1">
      <alignment horizontal="center"/>
    </xf>
    <xf numFmtId="0" fontId="24" fillId="4" borderId="22" xfId="0" applyFont="1" applyFill="1" applyBorder="1" applyAlignment="1">
      <alignment horizontal="right" wrapText="1"/>
    </xf>
    <xf numFmtId="0" fontId="24" fillId="4" borderId="22" xfId="0" applyFont="1" applyFill="1" applyBorder="1"/>
    <xf numFmtId="43" fontId="24" fillId="4" borderId="23" xfId="0" applyNumberFormat="1" applyFont="1" applyFill="1" applyBorder="1"/>
    <xf numFmtId="43" fontId="14" fillId="0" borderId="20" xfId="2" applyFont="1" applyBorder="1" applyAlignment="1">
      <alignment horizontal="right" vertical="center"/>
    </xf>
    <xf numFmtId="0" fontId="24" fillId="4" borderId="6" xfId="3" applyFont="1" applyFill="1" applyBorder="1" applyAlignment="1">
      <alignment horizontal="center" vertical="center" wrapText="1"/>
    </xf>
    <xf numFmtId="0" fontId="24" fillId="4" borderId="7" xfId="3" applyFont="1" applyFill="1" applyBorder="1" applyAlignment="1">
      <alignment horizontal="center" vertical="center" wrapText="1"/>
    </xf>
    <xf numFmtId="165" fontId="24" fillId="4" borderId="7" xfId="3" applyNumberFormat="1" applyFont="1" applyFill="1" applyBorder="1" applyAlignment="1">
      <alignment horizontal="center" vertical="center" wrapText="1"/>
    </xf>
    <xf numFmtId="43" fontId="24" fillId="4" borderId="7" xfId="2" applyFont="1" applyFill="1" applyBorder="1" applyAlignment="1">
      <alignment horizontal="center" vertical="center" wrapText="1"/>
    </xf>
    <xf numFmtId="4" fontId="24" fillId="4" borderId="8" xfId="3" applyNumberFormat="1" applyFont="1" applyFill="1" applyBorder="1" applyAlignment="1">
      <alignment horizontal="center" vertical="center" wrapText="1"/>
    </xf>
    <xf numFmtId="0" fontId="24" fillId="4" borderId="9" xfId="0" applyFont="1" applyFill="1" applyBorder="1" applyAlignment="1">
      <alignment horizontal="center" vertical="center" wrapText="1"/>
    </xf>
    <xf numFmtId="0" fontId="24" fillId="4" borderId="1" xfId="0" applyFont="1" applyFill="1" applyBorder="1" applyAlignment="1">
      <alignment horizontal="left" vertical="center"/>
    </xf>
    <xf numFmtId="0" fontId="24" fillId="4" borderId="1" xfId="0" applyFont="1" applyFill="1" applyBorder="1" applyAlignment="1">
      <alignment horizontal="center" vertical="center" wrapText="1"/>
    </xf>
    <xf numFmtId="43" fontId="24" fillId="4" borderId="1" xfId="2" applyFont="1" applyFill="1" applyBorder="1" applyAlignment="1">
      <alignment vertical="center" wrapText="1"/>
    </xf>
    <xf numFmtId="0" fontId="24" fillId="4" borderId="4" xfId="0" applyFont="1" applyFill="1" applyBorder="1" applyAlignment="1">
      <alignment horizontal="center" vertical="center" wrapText="1"/>
    </xf>
    <xf numFmtId="1" fontId="0" fillId="0" borderId="1" xfId="0" applyNumberFormat="1" applyFont="1" applyBorder="1" applyAlignment="1">
      <alignment horizontal="center" vertical="center" wrapText="1"/>
    </xf>
    <xf numFmtId="0" fontId="0" fillId="0" borderId="9" xfId="0" applyFont="1" applyBorder="1" applyAlignment="1">
      <alignment horizontal="center" vertical="center" wrapText="1"/>
    </xf>
    <xf numFmtId="0" fontId="0" fillId="0" borderId="1" xfId="0" applyFont="1" applyBorder="1" applyAlignment="1">
      <alignment horizontal="left" vertical="center" wrapText="1"/>
    </xf>
    <xf numFmtId="0" fontId="0" fillId="3" borderId="1" xfId="0" applyFont="1" applyFill="1" applyBorder="1" applyAlignment="1">
      <alignment horizontal="center" vertical="center"/>
    </xf>
    <xf numFmtId="43" fontId="0" fillId="3" borderId="1" xfId="2" applyFont="1" applyFill="1" applyBorder="1" applyAlignment="1">
      <alignment vertical="center" wrapText="1"/>
    </xf>
    <xf numFmtId="0" fontId="0" fillId="0" borderId="9" xfId="0" applyFont="1" applyBorder="1" applyAlignment="1">
      <alignment horizontal="left" vertical="center" wrapText="1"/>
    </xf>
    <xf numFmtId="0" fontId="0" fillId="0" borderId="1" xfId="0" applyFont="1" applyBorder="1" applyAlignment="1">
      <alignment horizontal="center" vertical="center" wrapText="1"/>
    </xf>
    <xf numFmtId="43" fontId="0" fillId="3" borderId="4" xfId="2" applyFont="1" applyFill="1" applyBorder="1" applyAlignment="1">
      <alignment horizontal="center" vertical="center" wrapText="1"/>
    </xf>
    <xf numFmtId="43" fontId="24" fillId="4" borderId="4" xfId="2" applyFont="1" applyFill="1" applyBorder="1" applyAlignment="1">
      <alignment horizontal="center" vertical="center" wrapText="1"/>
    </xf>
    <xf numFmtId="43" fontId="24" fillId="4" borderId="12" xfId="2" applyFont="1" applyFill="1" applyBorder="1" applyAlignment="1">
      <alignment horizontal="center" vertical="center" wrapText="1"/>
    </xf>
    <xf numFmtId="0" fontId="15" fillId="4" borderId="16" xfId="0" applyFont="1" applyFill="1" applyBorder="1" applyAlignment="1">
      <alignment vertical="center"/>
    </xf>
    <xf numFmtId="0" fontId="14" fillId="4" borderId="1" xfId="0" applyFont="1" applyFill="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23" xfId="0" applyFont="1" applyBorder="1" applyAlignment="1">
      <alignment vertical="center"/>
    </xf>
    <xf numFmtId="0" fontId="22" fillId="4" borderId="16" xfId="0" applyFont="1" applyFill="1" applyBorder="1" applyAlignment="1">
      <alignment vertical="center"/>
    </xf>
    <xf numFmtId="0" fontId="25" fillId="4" borderId="1" xfId="0" applyFont="1" applyFill="1" applyBorder="1" applyAlignment="1">
      <alignment vertical="center"/>
    </xf>
    <xf numFmtId="0" fontId="22"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4" fillId="4" borderId="1" xfId="0" applyFont="1" applyFill="1" applyBorder="1" applyAlignment="1">
      <alignment horizontal="center" vertical="center"/>
    </xf>
    <xf numFmtId="0" fontId="14" fillId="4" borderId="1" xfId="0" applyFont="1" applyFill="1" applyBorder="1"/>
    <xf numFmtId="0" fontId="1" fillId="0" borderId="0" xfId="0" applyFont="1"/>
    <xf numFmtId="0" fontId="22" fillId="0" borderId="16" xfId="2" applyNumberFormat="1" applyFont="1" applyFill="1" applyBorder="1" applyAlignment="1">
      <alignment horizontal="left" vertical="center" wrapText="1" indent="1"/>
    </xf>
    <xf numFmtId="0" fontId="25" fillId="0" borderId="16" xfId="2" applyNumberFormat="1" applyFont="1" applyFill="1" applyBorder="1" applyAlignment="1">
      <alignment horizontal="left" vertical="center" wrapText="1" indent="1"/>
    </xf>
    <xf numFmtId="0" fontId="0" fillId="0" borderId="18" xfId="0" applyFont="1" applyBorder="1"/>
    <xf numFmtId="0" fontId="0" fillId="0" borderId="19" xfId="0" applyFont="1" applyBorder="1"/>
    <xf numFmtId="0" fontId="14" fillId="0" borderId="16" xfId="0" applyFont="1" applyFill="1" applyBorder="1" applyAlignment="1">
      <alignment vertical="top"/>
    </xf>
    <xf numFmtId="0" fontId="22" fillId="0" borderId="1" xfId="0" applyFont="1" applyFill="1" applyBorder="1" applyAlignment="1">
      <alignment wrapText="1"/>
    </xf>
    <xf numFmtId="0" fontId="22" fillId="0" borderId="1" xfId="0" applyFont="1" applyFill="1" applyBorder="1"/>
    <xf numFmtId="0" fontId="15" fillId="4" borderId="16" xfId="0" applyFont="1" applyFill="1" applyBorder="1"/>
    <xf numFmtId="43" fontId="14" fillId="4" borderId="20" xfId="1" applyFont="1" applyFill="1" applyBorder="1"/>
    <xf numFmtId="43" fontId="22" fillId="0" borderId="20" xfId="2" applyFont="1" applyFill="1" applyBorder="1" applyAlignment="1"/>
    <xf numFmtId="43" fontId="24" fillId="4" borderId="20" xfId="1" applyFont="1" applyFill="1" applyBorder="1"/>
    <xf numFmtId="0" fontId="16" fillId="0" borderId="17" xfId="0" applyFont="1" applyBorder="1"/>
    <xf numFmtId="0" fontId="16" fillId="0" borderId="18" xfId="0" applyFont="1" applyBorder="1"/>
    <xf numFmtId="43" fontId="0" fillId="3" borderId="1" xfId="2" applyFont="1" applyFill="1" applyBorder="1" applyAlignment="1">
      <alignment horizontal="center" vertical="center"/>
    </xf>
    <xf numFmtId="43" fontId="0" fillId="0" borderId="4" xfId="1" applyFont="1" applyBorder="1" applyAlignment="1">
      <alignment horizontal="center" vertical="center"/>
    </xf>
    <xf numFmtId="164" fontId="0" fillId="3" borderId="1" xfId="0" applyNumberFormat="1" applyFont="1" applyFill="1" applyBorder="1" applyAlignment="1">
      <alignment horizontal="center"/>
    </xf>
    <xf numFmtId="0" fontId="25" fillId="3" borderId="9" xfId="0" applyFont="1" applyFill="1" applyBorder="1" applyAlignment="1">
      <alignment horizontal="center" vertical="center" wrapText="1"/>
    </xf>
    <xf numFmtId="0" fontId="25" fillId="3" borderId="1" xfId="0" applyFont="1" applyFill="1" applyBorder="1" applyAlignment="1">
      <alignment vertical="center" wrapText="1"/>
    </xf>
    <xf numFmtId="0" fontId="22" fillId="3" borderId="1" xfId="0" applyFont="1" applyFill="1" applyBorder="1" applyAlignment="1">
      <alignment horizontal="center" vertical="center" wrapText="1"/>
    </xf>
    <xf numFmtId="0" fontId="0" fillId="0" borderId="1" xfId="0" applyFont="1" applyBorder="1" applyAlignment="1">
      <alignment horizontal="center"/>
    </xf>
    <xf numFmtId="43" fontId="14" fillId="0" borderId="4" xfId="2" applyFont="1" applyBorder="1" applyAlignment="1">
      <alignment horizontal="right" vertical="center"/>
    </xf>
    <xf numFmtId="43" fontId="14" fillId="4" borderId="4" xfId="2" applyFont="1" applyFill="1" applyBorder="1" applyAlignment="1">
      <alignment horizontal="right" vertical="center"/>
    </xf>
    <xf numFmtId="43" fontId="14" fillId="4" borderId="12" xfId="2" applyFont="1" applyFill="1" applyBorder="1" applyAlignment="1">
      <alignment horizontal="right" vertical="center"/>
    </xf>
    <xf numFmtId="0" fontId="0" fillId="0" borderId="16" xfId="0" applyFont="1" applyBorder="1" applyAlignment="1">
      <alignment horizontal="center" vertical="center" wrapText="1"/>
    </xf>
    <xf numFmtId="43" fontId="0" fillId="3" borderId="20" xfId="2" applyFont="1" applyFill="1" applyBorder="1" applyAlignment="1">
      <alignment horizontal="center" vertical="center" wrapText="1"/>
    </xf>
    <xf numFmtId="43" fontId="14" fillId="4" borderId="20" xfId="2" applyFont="1" applyFill="1" applyBorder="1"/>
    <xf numFmtId="43" fontId="24" fillId="4" borderId="20" xfId="2" applyFont="1" applyFill="1" applyBorder="1"/>
    <xf numFmtId="0" fontId="31" fillId="0" borderId="9" xfId="0" applyFont="1" applyBorder="1" applyAlignment="1">
      <alignment horizontal="center" vertical="center" wrapText="1"/>
    </xf>
    <xf numFmtId="0" fontId="32" fillId="0" borderId="9" xfId="0" applyFont="1" applyBorder="1" applyAlignment="1">
      <alignment horizontal="center" vertical="center" wrapText="1"/>
    </xf>
    <xf numFmtId="0" fontId="13" fillId="0" borderId="9" xfId="0" applyFont="1" applyBorder="1" applyAlignment="1">
      <alignment horizontal="center" vertical="center"/>
    </xf>
    <xf numFmtId="0" fontId="17" fillId="2" borderId="16" xfId="3" applyFont="1" applyFill="1" applyBorder="1" applyAlignment="1">
      <alignment horizontal="center" vertical="center"/>
    </xf>
    <xf numFmtId="0" fontId="18" fillId="2" borderId="1" xfId="3" applyFont="1" applyFill="1" applyBorder="1" applyAlignment="1">
      <alignment horizontal="center" vertical="center"/>
    </xf>
    <xf numFmtId="43" fontId="18" fillId="2" borderId="20" xfId="2" applyFont="1" applyFill="1" applyBorder="1" applyAlignment="1">
      <alignment horizontal="right" vertical="center"/>
    </xf>
    <xf numFmtId="0" fontId="18" fillId="2" borderId="1" xfId="3" applyFont="1" applyFill="1" applyBorder="1" applyAlignment="1">
      <alignment horizontal="center" vertical="center" wrapText="1"/>
    </xf>
    <xf numFmtId="0" fontId="17" fillId="2" borderId="21" xfId="3" applyFont="1" applyFill="1" applyBorder="1" applyAlignment="1">
      <alignment horizontal="center" vertical="center"/>
    </xf>
    <xf numFmtId="0" fontId="18" fillId="2" borderId="22" xfId="3" applyFont="1" applyFill="1" applyBorder="1" applyAlignment="1">
      <alignment horizontal="center" vertical="center" wrapText="1"/>
    </xf>
    <xf numFmtId="43" fontId="18" fillId="2" borderId="23" xfId="2" applyFont="1" applyFill="1" applyBorder="1" applyAlignment="1">
      <alignment horizontal="right" vertical="center"/>
    </xf>
    <xf numFmtId="0" fontId="33" fillId="5" borderId="0" xfId="14" applyFont="1" applyFill="1" applyAlignment="1">
      <alignment wrapText="1"/>
    </xf>
    <xf numFmtId="0" fontId="33" fillId="0" borderId="0" xfId="14" applyFont="1" applyAlignment="1">
      <alignment wrapText="1"/>
    </xf>
    <xf numFmtId="0" fontId="34" fillId="6" borderId="29" xfId="14" applyFont="1" applyFill="1" applyBorder="1" applyAlignment="1">
      <alignment horizontal="center" vertical="center" wrapText="1"/>
    </xf>
    <xf numFmtId="0" fontId="35" fillId="0" borderId="30" xfId="14" applyFont="1" applyBorder="1" applyAlignment="1">
      <alignment horizontal="center" vertical="center" wrapText="1"/>
    </xf>
    <xf numFmtId="0" fontId="37" fillId="7" borderId="31" xfId="14" applyFont="1" applyFill="1" applyBorder="1" applyAlignment="1">
      <alignment horizontal="left" vertical="center" wrapText="1"/>
    </xf>
    <xf numFmtId="0" fontId="38" fillId="0" borderId="30" xfId="14" applyFont="1" applyBorder="1" applyAlignment="1">
      <alignment vertical="center" wrapText="1"/>
    </xf>
    <xf numFmtId="0" fontId="38" fillId="7" borderId="32" xfId="14" applyFont="1" applyFill="1" applyBorder="1" applyAlignment="1">
      <alignment horizontal="center" vertical="center" wrapText="1"/>
    </xf>
    <xf numFmtId="0" fontId="40" fillId="0" borderId="30" xfId="14" applyFont="1" applyBorder="1" applyAlignment="1">
      <alignment vertical="center" wrapText="1"/>
    </xf>
    <xf numFmtId="0" fontId="43" fillId="7" borderId="32" xfId="14" applyFont="1" applyFill="1" applyBorder="1" applyAlignment="1">
      <alignment vertical="center" wrapText="1"/>
    </xf>
    <xf numFmtId="0" fontId="42" fillId="0" borderId="30" xfId="14" applyFont="1" applyBorder="1" applyAlignment="1">
      <alignment horizontal="right" vertical="center" wrapText="1"/>
    </xf>
    <xf numFmtId="0" fontId="43" fillId="7" borderId="31" xfId="14" applyFont="1" applyFill="1" applyBorder="1" applyAlignment="1">
      <alignment vertical="center" wrapText="1"/>
    </xf>
    <xf numFmtId="0" fontId="14" fillId="2" borderId="17" xfId="3" applyFont="1" applyFill="1" applyBorder="1" applyAlignment="1">
      <alignment horizontal="center" vertical="center" wrapText="1"/>
    </xf>
    <xf numFmtId="0" fontId="14" fillId="2" borderId="18"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44" fillId="3" borderId="33" xfId="3" applyFont="1" applyFill="1" applyBorder="1" applyAlignment="1">
      <alignment horizontal="left" vertical="top" wrapText="1"/>
    </xf>
    <xf numFmtId="0" fontId="48" fillId="3" borderId="34" xfId="3" applyFont="1" applyFill="1" applyBorder="1" applyAlignment="1">
      <alignment horizontal="left" vertical="top" wrapText="1"/>
    </xf>
    <xf numFmtId="0" fontId="48" fillId="3" borderId="35" xfId="3" applyFont="1" applyFill="1" applyBorder="1" applyAlignment="1">
      <alignment horizontal="left" vertical="top" wrapText="1"/>
    </xf>
    <xf numFmtId="0" fontId="46" fillId="3" borderId="36" xfId="3" applyFont="1" applyFill="1" applyBorder="1" applyAlignment="1">
      <alignment horizontal="center" vertical="center" wrapText="1"/>
    </xf>
    <xf numFmtId="0" fontId="46" fillId="3" borderId="37" xfId="3" applyFont="1" applyFill="1" applyBorder="1" applyAlignment="1">
      <alignment horizontal="center" vertical="center" wrapText="1"/>
    </xf>
    <xf numFmtId="0" fontId="46" fillId="3" borderId="38" xfId="3" applyFont="1" applyFill="1" applyBorder="1" applyAlignment="1">
      <alignment horizontal="center" vertical="center" wrapText="1"/>
    </xf>
    <xf numFmtId="0" fontId="46" fillId="2" borderId="33" xfId="3" applyFont="1" applyFill="1" applyBorder="1" applyAlignment="1">
      <alignment horizontal="center" vertical="center" wrapText="1"/>
    </xf>
    <xf numFmtId="0" fontId="46" fillId="2" borderId="34" xfId="3" applyFont="1" applyFill="1" applyBorder="1" applyAlignment="1">
      <alignment horizontal="center" vertical="center" wrapText="1"/>
    </xf>
    <xf numFmtId="0" fontId="46" fillId="2" borderId="35" xfId="3" applyFont="1" applyFill="1" applyBorder="1" applyAlignment="1">
      <alignment horizontal="center" vertical="center" wrapText="1"/>
    </xf>
    <xf numFmtId="0" fontId="46" fillId="3" borderId="39" xfId="3" applyFont="1" applyFill="1" applyBorder="1" applyAlignment="1">
      <alignment horizontal="center" vertical="center" wrapText="1"/>
    </xf>
    <xf numFmtId="0" fontId="46" fillId="3" borderId="0" xfId="3" applyFont="1" applyFill="1" applyBorder="1" applyAlignment="1">
      <alignment horizontal="center" vertical="center" wrapText="1"/>
    </xf>
    <xf numFmtId="0" fontId="46" fillId="3" borderId="40" xfId="3" applyFont="1" applyFill="1" applyBorder="1" applyAlignment="1">
      <alignment horizontal="center" vertical="center" wrapText="1"/>
    </xf>
    <xf numFmtId="0" fontId="14" fillId="4" borderId="6" xfId="3" applyFont="1" applyFill="1" applyBorder="1" applyAlignment="1">
      <alignment horizontal="center" vertical="center" wrapText="1"/>
    </xf>
    <xf numFmtId="0" fontId="14" fillId="4" borderId="7" xfId="3" applyFont="1" applyFill="1" applyBorder="1" applyAlignment="1">
      <alignment horizontal="center" vertical="center" wrapText="1"/>
    </xf>
    <xf numFmtId="0" fontId="14" fillId="4" borderId="8" xfId="3" applyFont="1" applyFill="1" applyBorder="1" applyAlignment="1">
      <alignment horizontal="center" vertical="center" wrapText="1"/>
    </xf>
    <xf numFmtId="0" fontId="14" fillId="4" borderId="6" xfId="0" applyFont="1" applyFill="1" applyBorder="1" applyAlignment="1">
      <alignment horizontal="center" wrapText="1"/>
    </xf>
    <xf numFmtId="0" fontId="14" fillId="4" borderId="7" xfId="0" applyFont="1" applyFill="1" applyBorder="1" applyAlignment="1">
      <alignment horizontal="center" wrapText="1"/>
    </xf>
    <xf numFmtId="0" fontId="14" fillId="4" borderId="8" xfId="0" applyFont="1" applyFill="1" applyBorder="1" applyAlignment="1">
      <alignment horizontal="center" wrapText="1"/>
    </xf>
    <xf numFmtId="0" fontId="21" fillId="4" borderId="9"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19" fillId="0" borderId="24" xfId="0" applyFont="1" applyBorder="1" applyAlignment="1">
      <alignment horizontal="left" vertical="center"/>
    </xf>
    <xf numFmtId="0" fontId="19" fillId="0" borderId="25" xfId="0" applyFont="1" applyBorder="1" applyAlignment="1">
      <alignment horizontal="left" vertical="center"/>
    </xf>
    <xf numFmtId="0" fontId="19" fillId="0" borderId="26" xfId="0" applyFont="1" applyBorder="1" applyAlignment="1">
      <alignment horizontal="left" vertical="center"/>
    </xf>
    <xf numFmtId="0" fontId="14" fillId="0" borderId="27" xfId="0" applyFont="1" applyFill="1" applyBorder="1" applyAlignment="1">
      <alignment horizontal="left" vertical="center"/>
    </xf>
    <xf numFmtId="0" fontId="14" fillId="0" borderId="2" xfId="0" applyFont="1" applyFill="1" applyBorder="1" applyAlignment="1">
      <alignment horizontal="left" vertical="center"/>
    </xf>
    <xf numFmtId="0" fontId="14" fillId="0" borderId="28" xfId="0" applyFont="1" applyFill="1" applyBorder="1" applyAlignment="1">
      <alignment horizontal="left" vertical="center"/>
    </xf>
    <xf numFmtId="0" fontId="26" fillId="4" borderId="17" xfId="0" applyFont="1" applyFill="1" applyBorder="1" applyAlignment="1">
      <alignment horizontal="center" vertical="center" wrapText="1"/>
    </xf>
    <xf numFmtId="0" fontId="26" fillId="4" borderId="18" xfId="0" applyFont="1" applyFill="1" applyBorder="1" applyAlignment="1">
      <alignment horizontal="center" vertical="center" wrapText="1"/>
    </xf>
    <xf numFmtId="0" fontId="26" fillId="4" borderId="19" xfId="0" applyFont="1" applyFill="1" applyBorder="1" applyAlignment="1">
      <alignment horizontal="center" vertical="center" wrapText="1"/>
    </xf>
    <xf numFmtId="0" fontId="24" fillId="4" borderId="6" xfId="0" applyFont="1" applyFill="1" applyBorder="1" applyAlignment="1">
      <alignment horizontal="center" wrapText="1"/>
    </xf>
    <xf numFmtId="0" fontId="24" fillId="4" borderId="7" xfId="0" applyFont="1" applyFill="1" applyBorder="1" applyAlignment="1">
      <alignment horizontal="center" wrapText="1"/>
    </xf>
    <xf numFmtId="0" fontId="24" fillId="4" borderId="8" xfId="0" applyFont="1" applyFill="1" applyBorder="1" applyAlignment="1">
      <alignment horizontal="center" wrapText="1"/>
    </xf>
    <xf numFmtId="0" fontId="24" fillId="4" borderId="9"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11" xfId="0" applyFont="1" applyFill="1" applyBorder="1" applyAlignment="1">
      <alignment horizontal="center" vertical="center" wrapText="1"/>
    </xf>
    <xf numFmtId="43" fontId="25" fillId="0" borderId="1" xfId="2" applyFont="1" applyFill="1" applyBorder="1" applyAlignment="1">
      <alignment vertical="center" wrapText="1"/>
    </xf>
    <xf numFmtId="0" fontId="21" fillId="4" borderId="16" xfId="0" applyFont="1" applyFill="1" applyBorder="1" applyAlignment="1">
      <alignment horizontal="center" vertical="center" wrapText="1"/>
    </xf>
    <xf numFmtId="0" fontId="30" fillId="0" borderId="17" xfId="0" applyFont="1" applyBorder="1" applyAlignment="1">
      <alignment horizontal="left" vertical="center"/>
    </xf>
    <xf numFmtId="0" fontId="30" fillId="0" borderId="18" xfId="0" applyFont="1" applyBorder="1" applyAlignment="1">
      <alignment horizontal="left" vertical="center"/>
    </xf>
    <xf numFmtId="0" fontId="30" fillId="0" borderId="19" xfId="0" applyFont="1" applyBorder="1" applyAlignment="1">
      <alignment horizontal="left" vertical="center"/>
    </xf>
    <xf numFmtId="0" fontId="14" fillId="0" borderId="16" xfId="0" applyFont="1" applyFill="1" applyBorder="1" applyAlignment="1">
      <alignment horizontal="left" vertical="center"/>
    </xf>
    <xf numFmtId="0" fontId="14" fillId="0" borderId="1" xfId="0" applyFont="1" applyFill="1" applyBorder="1" applyAlignment="1">
      <alignment horizontal="left" vertical="center"/>
    </xf>
    <xf numFmtId="0" fontId="14" fillId="0" borderId="20" xfId="0" applyFont="1" applyFill="1" applyBorder="1" applyAlignment="1">
      <alignment horizontal="left" vertical="center"/>
    </xf>
    <xf numFmtId="0" fontId="26" fillId="4" borderId="6" xfId="0" applyFont="1" applyFill="1" applyBorder="1" applyAlignment="1">
      <alignment horizontal="center" vertical="center" wrapText="1"/>
    </xf>
    <xf numFmtId="0" fontId="26" fillId="4" borderId="7" xfId="0" applyFont="1" applyFill="1" applyBorder="1" applyAlignment="1">
      <alignment horizontal="center" vertical="center" wrapText="1"/>
    </xf>
    <xf numFmtId="0" fontId="26" fillId="4" borderId="8" xfId="0" applyFont="1" applyFill="1" applyBorder="1" applyAlignment="1">
      <alignment horizontal="center" vertical="center" wrapText="1"/>
    </xf>
    <xf numFmtId="0" fontId="21" fillId="4" borderId="21" xfId="0" applyFont="1" applyFill="1" applyBorder="1" applyAlignment="1">
      <alignment horizontal="center" vertical="center" wrapText="1"/>
    </xf>
    <xf numFmtId="0" fontId="21" fillId="4" borderId="22" xfId="0" applyFont="1" applyFill="1" applyBorder="1" applyAlignment="1">
      <alignment horizontal="center" vertical="center" wrapText="1"/>
    </xf>
    <xf numFmtId="0" fontId="14" fillId="4" borderId="17" xfId="0" applyFont="1" applyFill="1" applyBorder="1" applyAlignment="1">
      <alignment horizontal="left" wrapText="1"/>
    </xf>
    <xf numFmtId="0" fontId="14" fillId="4" borderId="18" xfId="0" applyFont="1" applyFill="1" applyBorder="1" applyAlignment="1">
      <alignment horizontal="left" wrapText="1"/>
    </xf>
    <xf numFmtId="0" fontId="14" fillId="4" borderId="19" xfId="0" applyFont="1" applyFill="1" applyBorder="1" applyAlignment="1">
      <alignment horizontal="left" wrapText="1"/>
    </xf>
    <xf numFmtId="0" fontId="19" fillId="0" borderId="17" xfId="0" applyFont="1" applyBorder="1" applyAlignment="1">
      <alignment horizontal="left"/>
    </xf>
    <xf numFmtId="0" fontId="19" fillId="0" borderId="18" xfId="0" applyFont="1" applyBorder="1" applyAlignment="1">
      <alignment horizontal="left"/>
    </xf>
    <xf numFmtId="0" fontId="19" fillId="0" borderId="19" xfId="0" applyFont="1" applyBorder="1" applyAlignment="1">
      <alignment horizontal="left"/>
    </xf>
    <xf numFmtId="0" fontId="2" fillId="4" borderId="6" xfId="0" applyFont="1" applyFill="1" applyBorder="1" applyAlignment="1">
      <alignment horizont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cellXfs>
  <cellStyles count="15">
    <cellStyle name="Comma" xfId="2" builtinId="3"/>
    <cellStyle name="Comma 2" xfId="10" xr:uid="{00000000-0005-0000-0000-000001000000}"/>
    <cellStyle name="Comma 2 2 2" xfId="7" xr:uid="{00000000-0005-0000-0000-000002000000}"/>
    <cellStyle name="Comma 2 6" xfId="1" xr:uid="{00000000-0005-0000-0000-000003000000}"/>
    <cellStyle name="Currency 2" xfId="4" xr:uid="{00000000-0005-0000-0000-000004000000}"/>
    <cellStyle name="Normal" xfId="0" builtinId="0"/>
    <cellStyle name="Normal 2" xfId="6" xr:uid="{00000000-0005-0000-0000-000006000000}"/>
    <cellStyle name="Normal 2 2" xfId="3" xr:uid="{00000000-0005-0000-0000-000007000000}"/>
    <cellStyle name="Normal 2 3" xfId="14" xr:uid="{BAE66624-3A2A-49D2-829C-A33D47CD3A5E}"/>
    <cellStyle name="Normal 3" xfId="9" xr:uid="{00000000-0005-0000-0000-000008000000}"/>
    <cellStyle name="Normal 3 2" xfId="12" xr:uid="{00000000-0005-0000-0000-000009000000}"/>
    <cellStyle name="Normal 3 7" xfId="11" xr:uid="{00000000-0005-0000-0000-00000A000000}"/>
    <cellStyle name="Normal 3 7 2" xfId="13" xr:uid="{00000000-0005-0000-0000-00000B000000}"/>
    <cellStyle name="Normal 6" xfId="8" xr:uid="{00000000-0005-0000-0000-00000C000000}"/>
    <cellStyle name="Percent 2" xfId="5"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0.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20" Type="http://schemas.openxmlformats.org/officeDocument/2006/relationships/externalLink" Target="externalLinks/externalLink1.xml"/><Relationship Id="rId41" Type="http://schemas.openxmlformats.org/officeDocument/2006/relationships/externalLink" Target="externalLinks/externalLink22.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213934</xdr:colOff>
      <xdr:row>1</xdr:row>
      <xdr:rowOff>164799</xdr:rowOff>
    </xdr:from>
    <xdr:to>
      <xdr:col>0</xdr:col>
      <xdr:colOff>1561404</xdr:colOff>
      <xdr:row>1</xdr:row>
      <xdr:rowOff>476250</xdr:rowOff>
    </xdr:to>
    <xdr:pic>
      <xdr:nvPicPr>
        <xdr:cNvPr id="2" name="Picture 1">
          <a:extLst>
            <a:ext uri="{FF2B5EF4-FFF2-40B4-BE49-F238E27FC236}">
              <a16:creationId xmlns:a16="http://schemas.microsoft.com/office/drawing/2014/main" id="{8F0DD870-CE24-401D-A768-37F957575FC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934" y="329899"/>
          <a:ext cx="1347470" cy="31145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Earth%20Work%20Data%204Pla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Y:\sales-NG\NG-QUOTATION%202019\19-091-AB-SNNPRS-WATER%20MINE%20AND%20ENERGY%20DEVELOPMENT%20BUREAU\FINANCIAL\Copy%20of%20COSTING.SNNPRS.Final.S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Form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4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new%20exp.%204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Meskere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20Edited%20to%20Shop.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MANUEL-PC\Users\Jemmo%20II%20%20Qty\Payment%20%20certificate%20%20to%20be%20approved\ALL%20PAYMENTS%20FINAL%20SEND\Dawit%202ND%20PAYMENT\E-2%20payment%2005%20alemnew%20new%20-%20Checked.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Administrator\My%20Documents\Abayineh\Abayineh\Abayineh\Schedule%201998\Micheta%20Direct%20cost\Reports\Monthly%20Report\Ti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2%20Resi.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L-2,standard,Rsidence.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Tir.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DMIN/IMPORT/2016%20IMPORTS/FPO%20176%20-%20DB%20TT/PFI-%201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reports%20h&amp;n\Documents%20and%20Settings\Tesfaye\My%20Documents\Other%20Documents\Building%20Documents\unit%20cost%20Analysi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Tesfaye\My%20Documents\Other%20Documents\Building%20Documents\unit%20cost%20Analysi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lg/AppData/Roaming/Microsoft/Excel/15-023%20Jacaranda%20Tours%20-%20Swimming%20Pools%20(Revis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Users\hp\Desktop\DURAME%20LOT%20BoQ\ALL%20BoQ\DURAME-KEDIDA-DAMBOYA.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4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aster%20schedule\Annual%20report(re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bahiru.tefera/Desktop/SPWPS%20Design/BoQ/Akula%20BoQ%20Final%20of%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20DRIVE\DATA\SALES\2018\3-NG\1-%20Quotations\18-058%20TG%20IRC%207%20SITES\submitted\Costing%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ports%20h&amp;n\Documents%20and%20Settings\Tesfaye\My%20Documents\Other%20Documents\Building%20Documents\unit%20cost%20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aye\req.%20materi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1%20Resi.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Edited%20for%20Shop.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Trench mat"/>
      <sheetName val="EX MAT"/>
      <sheetName val="Summary"/>
      <sheetName val="BOQ for 200 Kpa"/>
      <sheetName val="Exc."/>
      <sheetName val="Trench"/>
      <sheetName val="200 Kpa take off"/>
      <sheetName val="200 Kpa Bar"/>
      <sheetName val="BOQ for Mat"/>
      <sheetName val="Mat Take Off"/>
      <sheetName val="earth data"/>
      <sheetName val="Mat foundation Bar"/>
      <sheetName val="Ju-1"/>
      <sheetName val="Sheet3"/>
      <sheetName val="Material"/>
    </sheetNames>
    <sheetDataSet>
      <sheetData sheetId="0"/>
      <sheetData sheetId="1"/>
      <sheetData sheetId="2"/>
      <sheetData sheetId="3"/>
      <sheetData sheetId="4"/>
      <sheetData sheetId="5">
        <row r="1">
          <cell r="B1" t="str">
            <v>Project:-</v>
          </cell>
          <cell r="C1" t="str">
            <v>Cost Efficient  houses</v>
          </cell>
          <cell r="L1" t="str">
            <v>Client:-</v>
          </cell>
          <cell r="M1" t="str">
            <v>AAHDPO Project-11 Branch Office</v>
          </cell>
          <cell r="W1" t="str">
            <v>Contractor:-</v>
          </cell>
          <cell r="X1" t="str">
            <v>Contractor Name</v>
          </cell>
          <cell r="AE1" t="str">
            <v>BC (Kpa) :-</v>
          </cell>
          <cell r="AF1">
            <v>400</v>
          </cell>
        </row>
        <row r="2">
          <cell r="B2" t="str">
            <v>Location:-</v>
          </cell>
          <cell r="C2" t="str">
            <v>Addis Ababa,Tulu Dimittu Site</v>
          </cell>
          <cell r="L2" t="str">
            <v>Consultant:-</v>
          </cell>
          <cell r="M2" t="str">
            <v>Wossen Consult PLC</v>
          </cell>
          <cell r="W2" t="str">
            <v>Parcel:-</v>
          </cell>
          <cell r="X2">
            <v>112</v>
          </cell>
          <cell r="AA2" t="str">
            <v>Type:-</v>
          </cell>
          <cell r="AB2" t="str">
            <v>L-1</v>
          </cell>
          <cell r="AE2" t="str">
            <v>Block No.:-</v>
          </cell>
          <cell r="AF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 xml:space="preserve">Hard Rock </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A1</v>
          </cell>
          <cell r="C7" t="str">
            <v>F-4</v>
          </cell>
          <cell r="D7">
            <v>2</v>
          </cell>
          <cell r="E7">
            <v>2</v>
          </cell>
          <cell r="F7">
            <v>0</v>
          </cell>
          <cell r="M7">
            <v>0</v>
          </cell>
          <cell r="N7">
            <v>0</v>
          </cell>
          <cell r="O7">
            <v>0</v>
          </cell>
          <cell r="P7">
            <v>0</v>
          </cell>
          <cell r="Q7">
            <v>0</v>
          </cell>
          <cell r="R7">
            <v>0</v>
          </cell>
          <cell r="U7">
            <v>0</v>
          </cell>
          <cell r="W7">
            <v>0</v>
          </cell>
          <cell r="X7">
            <v>0.2</v>
          </cell>
          <cell r="Y7">
            <v>0</v>
          </cell>
          <cell r="Z7">
            <v>0</v>
          </cell>
          <cell r="AA7">
            <v>0</v>
          </cell>
          <cell r="AB7">
            <v>0</v>
          </cell>
          <cell r="AC7">
            <v>0</v>
          </cell>
          <cell r="AD7">
            <v>0</v>
          </cell>
          <cell r="AF7">
            <v>0</v>
          </cell>
          <cell r="AG7">
            <v>-1</v>
          </cell>
          <cell r="AH7">
            <v>0.3</v>
          </cell>
          <cell r="AI7">
            <v>0.4</v>
          </cell>
          <cell r="AJ7">
            <v>-0.12</v>
          </cell>
          <cell r="AK7">
            <v>-1.4</v>
          </cell>
          <cell r="AL7">
            <v>0.94000000000000017</v>
          </cell>
          <cell r="AM7">
            <v>16</v>
          </cell>
          <cell r="AQ7" t="str">
            <v>Axis 1  b/n A&amp;C</v>
          </cell>
          <cell r="AR7">
            <v>0</v>
          </cell>
          <cell r="AS7">
            <v>0</v>
          </cell>
          <cell r="AT7">
            <v>0</v>
          </cell>
        </row>
        <row r="8">
          <cell r="B8" t="str">
            <v>A3</v>
          </cell>
          <cell r="C8" t="str">
            <v>F-4</v>
          </cell>
          <cell r="D8">
            <v>2</v>
          </cell>
          <cell r="E8">
            <v>2</v>
          </cell>
          <cell r="F8">
            <v>0</v>
          </cell>
          <cell r="M8">
            <v>0</v>
          </cell>
          <cell r="N8">
            <v>0</v>
          </cell>
          <cell r="O8">
            <v>0</v>
          </cell>
          <cell r="P8">
            <v>0</v>
          </cell>
          <cell r="Q8">
            <v>0</v>
          </cell>
          <cell r="R8">
            <v>0</v>
          </cell>
          <cell r="U8">
            <v>0</v>
          </cell>
          <cell r="W8">
            <v>0</v>
          </cell>
          <cell r="X8">
            <v>0.2</v>
          </cell>
          <cell r="Y8">
            <v>0</v>
          </cell>
          <cell r="Z8">
            <v>0</v>
          </cell>
          <cell r="AA8">
            <v>0</v>
          </cell>
          <cell r="AB8">
            <v>0</v>
          </cell>
          <cell r="AC8">
            <v>0</v>
          </cell>
          <cell r="AD8">
            <v>0</v>
          </cell>
          <cell r="AF8">
            <v>0</v>
          </cell>
          <cell r="AG8">
            <v>-1</v>
          </cell>
          <cell r="AH8">
            <v>0.3</v>
          </cell>
          <cell r="AI8">
            <v>0.4</v>
          </cell>
          <cell r="AJ8">
            <v>-0.12</v>
          </cell>
          <cell r="AK8">
            <v>-1.4</v>
          </cell>
          <cell r="AL8">
            <v>0.94000000000000017</v>
          </cell>
          <cell r="AM8">
            <v>16</v>
          </cell>
          <cell r="AQ8" t="str">
            <v>Axis 1  b/n F&amp;H</v>
          </cell>
          <cell r="AR8">
            <v>0</v>
          </cell>
          <cell r="AS8">
            <v>0</v>
          </cell>
          <cell r="AT8">
            <v>0</v>
          </cell>
        </row>
        <row r="9">
          <cell r="B9" t="str">
            <v>A4</v>
          </cell>
          <cell r="C9" t="str">
            <v>F-4</v>
          </cell>
          <cell r="D9">
            <v>2</v>
          </cell>
          <cell r="E9">
            <v>2</v>
          </cell>
          <cell r="F9">
            <v>0</v>
          </cell>
          <cell r="M9">
            <v>0</v>
          </cell>
          <cell r="N9">
            <v>0</v>
          </cell>
          <cell r="O9">
            <v>0</v>
          </cell>
          <cell r="P9">
            <v>0</v>
          </cell>
          <cell r="Q9">
            <v>0</v>
          </cell>
          <cell r="R9">
            <v>0</v>
          </cell>
          <cell r="U9">
            <v>0</v>
          </cell>
          <cell r="W9">
            <v>0</v>
          </cell>
          <cell r="X9">
            <v>0.2</v>
          </cell>
          <cell r="Y9">
            <v>0</v>
          </cell>
          <cell r="Z9">
            <v>0</v>
          </cell>
          <cell r="AA9">
            <v>0</v>
          </cell>
          <cell r="AB9">
            <v>0</v>
          </cell>
          <cell r="AC9">
            <v>0</v>
          </cell>
          <cell r="AD9">
            <v>0</v>
          </cell>
          <cell r="AF9">
            <v>0</v>
          </cell>
          <cell r="AG9">
            <v>-1</v>
          </cell>
          <cell r="AH9">
            <v>0.25</v>
          </cell>
          <cell r="AI9">
            <v>0.4</v>
          </cell>
          <cell r="AJ9">
            <v>-0.1</v>
          </cell>
          <cell r="AK9">
            <v>-1.3</v>
          </cell>
          <cell r="AL9">
            <v>0.94000000000000017</v>
          </cell>
          <cell r="AM9">
            <v>16</v>
          </cell>
          <cell r="AQ9" t="str">
            <v>Axis 2  b/n D&amp;E</v>
          </cell>
          <cell r="AR9">
            <v>0</v>
          </cell>
          <cell r="AS9">
            <v>0</v>
          </cell>
          <cell r="AT9">
            <v>0</v>
          </cell>
        </row>
        <row r="10">
          <cell r="B10" t="str">
            <v>B1</v>
          </cell>
          <cell r="C10" t="str">
            <v>F-3</v>
          </cell>
          <cell r="D10">
            <v>2.1</v>
          </cell>
          <cell r="E10">
            <v>2.1</v>
          </cell>
          <cell r="F10">
            <v>0</v>
          </cell>
          <cell r="M10">
            <v>0</v>
          </cell>
          <cell r="N10">
            <v>0</v>
          </cell>
          <cell r="O10">
            <v>0</v>
          </cell>
          <cell r="P10">
            <v>0</v>
          </cell>
          <cell r="Q10">
            <v>0</v>
          </cell>
          <cell r="R10">
            <v>0</v>
          </cell>
          <cell r="U10">
            <v>0</v>
          </cell>
          <cell r="W10">
            <v>0</v>
          </cell>
          <cell r="X10">
            <v>0.2</v>
          </cell>
          <cell r="Y10">
            <v>0</v>
          </cell>
          <cell r="Z10">
            <v>0</v>
          </cell>
          <cell r="AA10">
            <v>0</v>
          </cell>
          <cell r="AB10">
            <v>0</v>
          </cell>
          <cell r="AC10">
            <v>0</v>
          </cell>
          <cell r="AD10">
            <v>0</v>
          </cell>
          <cell r="AF10">
            <v>0</v>
          </cell>
          <cell r="AG10">
            <v>-1.05</v>
          </cell>
          <cell r="AH10">
            <v>0.3</v>
          </cell>
          <cell r="AI10">
            <v>0.4</v>
          </cell>
          <cell r="AJ10">
            <v>-0.13</v>
          </cell>
          <cell r="AK10">
            <v>-1.47</v>
          </cell>
          <cell r="AL10">
            <v>0.94000000000000006</v>
          </cell>
          <cell r="AM10">
            <v>16</v>
          </cell>
          <cell r="AQ10" t="str">
            <v>Axis 4  b/n A&amp;B</v>
          </cell>
          <cell r="AR10">
            <v>0</v>
          </cell>
          <cell r="AS10">
            <v>0</v>
          </cell>
          <cell r="AT10">
            <v>0</v>
          </cell>
        </row>
        <row r="11">
          <cell r="B11" t="str">
            <v>B3</v>
          </cell>
          <cell r="C11" t="str">
            <v>F-1</v>
          </cell>
          <cell r="D11">
            <v>2.6</v>
          </cell>
          <cell r="E11">
            <v>2.6</v>
          </cell>
          <cell r="F11">
            <v>0</v>
          </cell>
          <cell r="M11">
            <v>0</v>
          </cell>
          <cell r="N11">
            <v>0</v>
          </cell>
          <cell r="O11">
            <v>0</v>
          </cell>
          <cell r="P11">
            <v>0</v>
          </cell>
          <cell r="Q11">
            <v>0</v>
          </cell>
          <cell r="R11">
            <v>0</v>
          </cell>
          <cell r="U11">
            <v>0</v>
          </cell>
          <cell r="W11">
            <v>0</v>
          </cell>
          <cell r="X11">
            <v>0.2</v>
          </cell>
          <cell r="Y11">
            <v>0</v>
          </cell>
          <cell r="Z11">
            <v>0</v>
          </cell>
          <cell r="AA11">
            <v>0</v>
          </cell>
          <cell r="AB11">
            <v>0</v>
          </cell>
          <cell r="AC11">
            <v>0</v>
          </cell>
          <cell r="AD11">
            <v>0</v>
          </cell>
          <cell r="AF11">
            <v>0</v>
          </cell>
          <cell r="AG11">
            <v>-1.2000000000000002</v>
          </cell>
          <cell r="AH11">
            <v>0.3</v>
          </cell>
          <cell r="AI11">
            <v>0.4</v>
          </cell>
          <cell r="AJ11">
            <v>-0.14000000000000001</v>
          </cell>
          <cell r="AK11">
            <v>-1.68</v>
          </cell>
          <cell r="AL11">
            <v>0.94</v>
          </cell>
          <cell r="AM11">
            <v>16</v>
          </cell>
          <cell r="AQ11" t="str">
            <v>Axis 4  b/n C&amp;F</v>
          </cell>
          <cell r="AR11">
            <v>0</v>
          </cell>
          <cell r="AS11">
            <v>0</v>
          </cell>
          <cell r="AT11">
            <v>0</v>
          </cell>
        </row>
        <row r="12">
          <cell r="B12" t="str">
            <v>B4</v>
          </cell>
          <cell r="C12" t="str">
            <v>F-1</v>
          </cell>
          <cell r="D12">
            <v>2.6</v>
          </cell>
          <cell r="E12">
            <v>2.6</v>
          </cell>
          <cell r="F12">
            <v>0</v>
          </cell>
          <cell r="M12">
            <v>0</v>
          </cell>
          <cell r="N12">
            <v>0</v>
          </cell>
          <cell r="O12">
            <v>0</v>
          </cell>
          <cell r="P12">
            <v>0</v>
          </cell>
          <cell r="Q12">
            <v>0</v>
          </cell>
          <cell r="R12">
            <v>0</v>
          </cell>
          <cell r="U12">
            <v>0</v>
          </cell>
          <cell r="W12">
            <v>0</v>
          </cell>
          <cell r="X12">
            <v>0.2</v>
          </cell>
          <cell r="Y12">
            <v>0</v>
          </cell>
          <cell r="Z12">
            <v>0</v>
          </cell>
          <cell r="AA12">
            <v>0</v>
          </cell>
          <cell r="AB12">
            <v>0</v>
          </cell>
          <cell r="AC12">
            <v>0</v>
          </cell>
          <cell r="AD12">
            <v>0</v>
          </cell>
          <cell r="AF12">
            <v>0</v>
          </cell>
          <cell r="AG12">
            <v>-1.2000000000000002</v>
          </cell>
          <cell r="AH12">
            <v>0.4</v>
          </cell>
          <cell r="AI12">
            <v>0.4</v>
          </cell>
          <cell r="AJ12">
            <v>-0.19</v>
          </cell>
          <cell r="AK12">
            <v>-1.92</v>
          </cell>
          <cell r="AL12">
            <v>0.94</v>
          </cell>
          <cell r="AM12">
            <v>16</v>
          </cell>
          <cell r="AQ12" t="str">
            <v>Axis 4  b/n G&amp;H</v>
          </cell>
          <cell r="AR12">
            <v>0</v>
          </cell>
          <cell r="AS12">
            <v>0</v>
          </cell>
          <cell r="AT12">
            <v>0</v>
          </cell>
        </row>
        <row r="13">
          <cell r="B13" t="str">
            <v>B5</v>
          </cell>
          <cell r="C13" t="str">
            <v>F-2</v>
          </cell>
          <cell r="D13">
            <v>2.2999999999999998</v>
          </cell>
          <cell r="E13">
            <v>2.2999999999999998</v>
          </cell>
          <cell r="F13">
            <v>0</v>
          </cell>
          <cell r="M13">
            <v>0</v>
          </cell>
          <cell r="N13">
            <v>0</v>
          </cell>
          <cell r="O13">
            <v>0</v>
          </cell>
          <cell r="P13">
            <v>0</v>
          </cell>
          <cell r="Q13">
            <v>0</v>
          </cell>
          <cell r="R13">
            <v>0</v>
          </cell>
          <cell r="U13">
            <v>0</v>
          </cell>
          <cell r="W13">
            <v>0</v>
          </cell>
          <cell r="X13">
            <v>0.2</v>
          </cell>
          <cell r="Y13">
            <v>0</v>
          </cell>
          <cell r="Z13">
            <v>0</v>
          </cell>
          <cell r="AA13">
            <v>0</v>
          </cell>
          <cell r="AB13">
            <v>0</v>
          </cell>
          <cell r="AC13">
            <v>0</v>
          </cell>
          <cell r="AD13">
            <v>0</v>
          </cell>
          <cell r="AF13">
            <v>0</v>
          </cell>
          <cell r="AG13">
            <v>-1.1499999999999999</v>
          </cell>
          <cell r="AH13">
            <v>0.4</v>
          </cell>
          <cell r="AI13">
            <v>0.4</v>
          </cell>
          <cell r="AJ13">
            <v>-0.18</v>
          </cell>
          <cell r="AK13">
            <v>-1.84</v>
          </cell>
          <cell r="AL13">
            <v>0.94000000000000017</v>
          </cell>
          <cell r="AM13">
            <v>16</v>
          </cell>
          <cell r="AQ13" t="str">
            <v>Axis 6  b/n B&amp;G</v>
          </cell>
          <cell r="AR13">
            <v>0</v>
          </cell>
          <cell r="AS13">
            <v>0</v>
          </cell>
          <cell r="AT13">
            <v>0</v>
          </cell>
        </row>
        <row r="14">
          <cell r="B14" t="str">
            <v>B6</v>
          </cell>
          <cell r="C14" t="str">
            <v>F-4</v>
          </cell>
          <cell r="D14">
            <v>2</v>
          </cell>
          <cell r="E14">
            <v>2</v>
          </cell>
          <cell r="F14">
            <v>0</v>
          </cell>
          <cell r="M14">
            <v>0</v>
          </cell>
          <cell r="N14">
            <v>0</v>
          </cell>
          <cell r="O14">
            <v>0</v>
          </cell>
          <cell r="P14">
            <v>0</v>
          </cell>
          <cell r="Q14">
            <v>0</v>
          </cell>
          <cell r="R14">
            <v>0</v>
          </cell>
          <cell r="U14">
            <v>0</v>
          </cell>
          <cell r="W14">
            <v>0</v>
          </cell>
          <cell r="X14">
            <v>0.2</v>
          </cell>
          <cell r="Y14">
            <v>0</v>
          </cell>
          <cell r="Z14">
            <v>0</v>
          </cell>
          <cell r="AA14">
            <v>0</v>
          </cell>
          <cell r="AB14">
            <v>0</v>
          </cell>
          <cell r="AC14">
            <v>0</v>
          </cell>
          <cell r="AD14">
            <v>0</v>
          </cell>
          <cell r="AF14">
            <v>0</v>
          </cell>
          <cell r="AG14">
            <v>-1</v>
          </cell>
          <cell r="AH14">
            <v>0.3</v>
          </cell>
          <cell r="AI14">
            <v>0.4</v>
          </cell>
          <cell r="AJ14">
            <v>-0.12</v>
          </cell>
          <cell r="AK14">
            <v>-1.4</v>
          </cell>
          <cell r="AL14">
            <v>0.94000000000000017</v>
          </cell>
          <cell r="AM14">
            <v>16</v>
          </cell>
          <cell r="AQ14" t="str">
            <v>Axis A  b/n 1&amp;4</v>
          </cell>
          <cell r="AR14">
            <v>0</v>
          </cell>
          <cell r="AS14">
            <v>0</v>
          </cell>
          <cell r="AT14">
            <v>0</v>
          </cell>
        </row>
        <row r="15">
          <cell r="B15" t="str">
            <v>C1</v>
          </cell>
          <cell r="C15" t="str">
            <v>F-4</v>
          </cell>
          <cell r="D15">
            <v>2</v>
          </cell>
          <cell r="E15">
            <v>2</v>
          </cell>
          <cell r="F15">
            <v>0</v>
          </cell>
          <cell r="M15">
            <v>0</v>
          </cell>
          <cell r="N15">
            <v>0</v>
          </cell>
          <cell r="O15">
            <v>0</v>
          </cell>
          <cell r="P15">
            <v>0</v>
          </cell>
          <cell r="Q15">
            <v>0</v>
          </cell>
          <cell r="R15">
            <v>0</v>
          </cell>
          <cell r="U15">
            <v>0</v>
          </cell>
          <cell r="W15">
            <v>0</v>
          </cell>
          <cell r="X15">
            <v>0.2</v>
          </cell>
          <cell r="Y15">
            <v>0</v>
          </cell>
          <cell r="Z15">
            <v>0</v>
          </cell>
          <cell r="AA15">
            <v>0</v>
          </cell>
          <cell r="AB15">
            <v>0</v>
          </cell>
          <cell r="AC15">
            <v>0</v>
          </cell>
          <cell r="AD15">
            <v>0</v>
          </cell>
          <cell r="AF15">
            <v>0</v>
          </cell>
          <cell r="AG15">
            <v>-1</v>
          </cell>
          <cell r="AH15">
            <v>0.3</v>
          </cell>
          <cell r="AI15">
            <v>0.4</v>
          </cell>
          <cell r="AJ15">
            <v>-0.12</v>
          </cell>
          <cell r="AK15">
            <v>-1.4</v>
          </cell>
          <cell r="AL15">
            <v>0.94000000000000017</v>
          </cell>
          <cell r="AM15">
            <v>16</v>
          </cell>
          <cell r="AQ15" t="str">
            <v>Axis B  b/n 4&amp;6</v>
          </cell>
          <cell r="AR15">
            <v>0</v>
          </cell>
          <cell r="AS15">
            <v>0</v>
          </cell>
          <cell r="AT15">
            <v>0</v>
          </cell>
        </row>
        <row r="16">
          <cell r="B16" t="str">
            <v>C3</v>
          </cell>
          <cell r="C16" t="str">
            <v>F-4</v>
          </cell>
          <cell r="D16">
            <v>2</v>
          </cell>
          <cell r="E16">
            <v>2</v>
          </cell>
          <cell r="F16">
            <v>0</v>
          </cell>
          <cell r="M16">
            <v>0</v>
          </cell>
          <cell r="N16">
            <v>0</v>
          </cell>
          <cell r="O16">
            <v>0</v>
          </cell>
          <cell r="P16">
            <v>0</v>
          </cell>
          <cell r="Q16">
            <v>0</v>
          </cell>
          <cell r="R16">
            <v>0</v>
          </cell>
          <cell r="U16">
            <v>0</v>
          </cell>
          <cell r="W16">
            <v>0</v>
          </cell>
          <cell r="X16">
            <v>0.2</v>
          </cell>
          <cell r="Y16">
            <v>0</v>
          </cell>
          <cell r="Z16">
            <v>0</v>
          </cell>
          <cell r="AA16">
            <v>0</v>
          </cell>
          <cell r="AB16">
            <v>0</v>
          </cell>
          <cell r="AC16">
            <v>0</v>
          </cell>
          <cell r="AD16">
            <v>0</v>
          </cell>
          <cell r="AF16">
            <v>0</v>
          </cell>
          <cell r="AG16">
            <v>-1</v>
          </cell>
          <cell r="AH16">
            <v>0.3</v>
          </cell>
          <cell r="AI16">
            <v>0.4</v>
          </cell>
          <cell r="AJ16">
            <v>-0.12</v>
          </cell>
          <cell r="AK16">
            <v>-1.4</v>
          </cell>
          <cell r="AL16">
            <v>0.94000000000000017</v>
          </cell>
          <cell r="AM16">
            <v>16</v>
          </cell>
          <cell r="AQ16" t="str">
            <v>Axis C  b/n 1&amp;4</v>
          </cell>
          <cell r="AR16">
            <v>0</v>
          </cell>
          <cell r="AS16">
            <v>0</v>
          </cell>
          <cell r="AT16">
            <v>0</v>
          </cell>
        </row>
        <row r="17">
          <cell r="B17" t="str">
            <v>C4</v>
          </cell>
          <cell r="C17" t="str">
            <v>F-1</v>
          </cell>
          <cell r="D17">
            <v>2.6</v>
          </cell>
          <cell r="E17">
            <v>2.6</v>
          </cell>
          <cell r="F17">
            <v>0</v>
          </cell>
          <cell r="M17">
            <v>0</v>
          </cell>
          <cell r="N17">
            <v>0</v>
          </cell>
          <cell r="O17">
            <v>0</v>
          </cell>
          <cell r="P17">
            <v>0</v>
          </cell>
          <cell r="Q17">
            <v>0</v>
          </cell>
          <cell r="R17">
            <v>0</v>
          </cell>
          <cell r="U17">
            <v>0</v>
          </cell>
          <cell r="W17">
            <v>0</v>
          </cell>
          <cell r="X17">
            <v>0.2</v>
          </cell>
          <cell r="Y17">
            <v>0</v>
          </cell>
          <cell r="Z17">
            <v>0</v>
          </cell>
          <cell r="AA17">
            <v>0</v>
          </cell>
          <cell r="AB17">
            <v>0</v>
          </cell>
          <cell r="AC17">
            <v>0</v>
          </cell>
          <cell r="AD17">
            <v>0</v>
          </cell>
          <cell r="AF17">
            <v>0</v>
          </cell>
          <cell r="AG17">
            <v>-1.2000000000000002</v>
          </cell>
          <cell r="AH17">
            <v>0.3</v>
          </cell>
          <cell r="AI17">
            <v>0.4</v>
          </cell>
          <cell r="AJ17">
            <v>-0.14000000000000001</v>
          </cell>
          <cell r="AK17">
            <v>-1.68</v>
          </cell>
          <cell r="AL17">
            <v>0.94</v>
          </cell>
          <cell r="AM17">
            <v>16</v>
          </cell>
          <cell r="AQ17" t="str">
            <v>Axis D  b/n 2&amp;4</v>
          </cell>
          <cell r="AR17">
            <v>0</v>
          </cell>
          <cell r="AS17">
            <v>0</v>
          </cell>
          <cell r="AT17">
            <v>0</v>
          </cell>
        </row>
        <row r="18">
          <cell r="B18" t="str">
            <v>C5</v>
          </cell>
          <cell r="C18" t="str">
            <v>F-1</v>
          </cell>
          <cell r="D18">
            <v>2.6</v>
          </cell>
          <cell r="E18">
            <v>2.6</v>
          </cell>
          <cell r="F18">
            <v>0</v>
          </cell>
          <cell r="M18">
            <v>0</v>
          </cell>
          <cell r="N18">
            <v>0</v>
          </cell>
          <cell r="O18">
            <v>0</v>
          </cell>
          <cell r="P18">
            <v>0</v>
          </cell>
          <cell r="Q18">
            <v>0</v>
          </cell>
          <cell r="R18">
            <v>0</v>
          </cell>
          <cell r="U18">
            <v>0</v>
          </cell>
          <cell r="W18">
            <v>0</v>
          </cell>
          <cell r="X18">
            <v>0.2</v>
          </cell>
          <cell r="Y18">
            <v>0</v>
          </cell>
          <cell r="Z18">
            <v>0</v>
          </cell>
          <cell r="AA18">
            <v>0</v>
          </cell>
          <cell r="AB18">
            <v>0</v>
          </cell>
          <cell r="AC18">
            <v>0</v>
          </cell>
          <cell r="AD18">
            <v>0</v>
          </cell>
          <cell r="AF18">
            <v>0</v>
          </cell>
          <cell r="AG18">
            <v>-1.2000000000000002</v>
          </cell>
          <cell r="AH18">
            <v>0.4</v>
          </cell>
          <cell r="AI18">
            <v>0.4</v>
          </cell>
          <cell r="AJ18">
            <v>-0.19</v>
          </cell>
          <cell r="AK18">
            <v>-1.92</v>
          </cell>
          <cell r="AL18">
            <v>0.94</v>
          </cell>
          <cell r="AM18">
            <v>16</v>
          </cell>
          <cell r="AQ18" t="str">
            <v>Axis E  b/n 2&amp;4</v>
          </cell>
          <cell r="AR18">
            <v>0</v>
          </cell>
          <cell r="AS18">
            <v>0</v>
          </cell>
          <cell r="AT18">
            <v>0</v>
          </cell>
        </row>
        <row r="19">
          <cell r="B19" t="str">
            <v>C6</v>
          </cell>
          <cell r="C19" t="str">
            <v>F-4</v>
          </cell>
          <cell r="D19">
            <v>2</v>
          </cell>
          <cell r="E19">
            <v>2</v>
          </cell>
          <cell r="F19">
            <v>0</v>
          </cell>
          <cell r="M19">
            <v>0</v>
          </cell>
          <cell r="N19">
            <v>0</v>
          </cell>
          <cell r="O19">
            <v>0</v>
          </cell>
          <cell r="P19">
            <v>0</v>
          </cell>
          <cell r="Q19">
            <v>0</v>
          </cell>
          <cell r="R19">
            <v>0</v>
          </cell>
          <cell r="U19">
            <v>0</v>
          </cell>
          <cell r="W19">
            <v>0</v>
          </cell>
          <cell r="X19">
            <v>0.2</v>
          </cell>
          <cell r="Y19">
            <v>0</v>
          </cell>
          <cell r="Z19">
            <v>0</v>
          </cell>
          <cell r="AA19">
            <v>0</v>
          </cell>
          <cell r="AB19">
            <v>0</v>
          </cell>
          <cell r="AC19">
            <v>0</v>
          </cell>
          <cell r="AD19">
            <v>0</v>
          </cell>
          <cell r="AF19">
            <v>0</v>
          </cell>
          <cell r="AG19">
            <v>-1</v>
          </cell>
          <cell r="AH19">
            <v>0.3</v>
          </cell>
          <cell r="AI19">
            <v>0.4</v>
          </cell>
          <cell r="AJ19">
            <v>-0.12</v>
          </cell>
          <cell r="AK19">
            <v>-1.4</v>
          </cell>
          <cell r="AL19">
            <v>0.94000000000000017</v>
          </cell>
          <cell r="AM19">
            <v>16</v>
          </cell>
          <cell r="AQ19" t="str">
            <v>Axis F  b/n 1&amp;4</v>
          </cell>
          <cell r="AR19">
            <v>0</v>
          </cell>
          <cell r="AS19">
            <v>0</v>
          </cell>
          <cell r="AT19">
            <v>0</v>
          </cell>
        </row>
        <row r="20">
          <cell r="B20" t="str">
            <v>D2</v>
          </cell>
          <cell r="C20" t="str">
            <v>F-4</v>
          </cell>
          <cell r="D20">
            <v>2</v>
          </cell>
          <cell r="E20">
            <v>2</v>
          </cell>
          <cell r="F20">
            <v>0</v>
          </cell>
          <cell r="M20">
            <v>0</v>
          </cell>
          <cell r="N20">
            <v>0</v>
          </cell>
          <cell r="O20">
            <v>0</v>
          </cell>
          <cell r="P20">
            <v>0</v>
          </cell>
          <cell r="Q20">
            <v>0</v>
          </cell>
          <cell r="R20">
            <v>0</v>
          </cell>
          <cell r="U20">
            <v>0</v>
          </cell>
          <cell r="W20">
            <v>0</v>
          </cell>
          <cell r="X20">
            <v>0.2</v>
          </cell>
          <cell r="Y20">
            <v>0</v>
          </cell>
          <cell r="Z20">
            <v>0</v>
          </cell>
          <cell r="AA20">
            <v>0</v>
          </cell>
          <cell r="AB20">
            <v>0</v>
          </cell>
          <cell r="AC20">
            <v>0</v>
          </cell>
          <cell r="AD20">
            <v>0</v>
          </cell>
          <cell r="AF20">
            <v>0</v>
          </cell>
          <cell r="AG20">
            <v>-1</v>
          </cell>
          <cell r="AH20">
            <v>0.25</v>
          </cell>
          <cell r="AI20">
            <v>0.35</v>
          </cell>
          <cell r="AJ20">
            <v>-0.09</v>
          </cell>
          <cell r="AK20">
            <v>-1.2</v>
          </cell>
          <cell r="AL20">
            <v>0.94000000000000017</v>
          </cell>
          <cell r="AM20">
            <v>16</v>
          </cell>
          <cell r="AQ20" t="str">
            <v>Axis G  b/n 4&amp;6</v>
          </cell>
          <cell r="AR20">
            <v>0</v>
          </cell>
          <cell r="AS20">
            <v>0</v>
          </cell>
          <cell r="AT20">
            <v>0</v>
          </cell>
        </row>
        <row r="21">
          <cell r="B21" t="str">
            <v>D4</v>
          </cell>
          <cell r="C21" t="str">
            <v>F-2</v>
          </cell>
          <cell r="D21">
            <v>2.2999999999999998</v>
          </cell>
          <cell r="E21">
            <v>2.2999999999999998</v>
          </cell>
          <cell r="F21">
            <v>0</v>
          </cell>
          <cell r="M21">
            <v>0</v>
          </cell>
          <cell r="N21">
            <v>0</v>
          </cell>
          <cell r="O21">
            <v>0</v>
          </cell>
          <cell r="P21">
            <v>0</v>
          </cell>
          <cell r="Q21">
            <v>0</v>
          </cell>
          <cell r="R21">
            <v>0</v>
          </cell>
          <cell r="U21">
            <v>0</v>
          </cell>
          <cell r="W21">
            <v>0</v>
          </cell>
          <cell r="X21">
            <v>0.2</v>
          </cell>
          <cell r="Y21">
            <v>0</v>
          </cell>
          <cell r="Z21">
            <v>0</v>
          </cell>
          <cell r="AA21">
            <v>0</v>
          </cell>
          <cell r="AB21">
            <v>0</v>
          </cell>
          <cell r="AC21">
            <v>0</v>
          </cell>
          <cell r="AD21">
            <v>0</v>
          </cell>
          <cell r="AF21">
            <v>0</v>
          </cell>
          <cell r="AG21">
            <v>-1.1499999999999999</v>
          </cell>
          <cell r="AH21">
            <v>0.3</v>
          </cell>
          <cell r="AI21">
            <v>0.4</v>
          </cell>
          <cell r="AJ21">
            <v>-0.14000000000000001</v>
          </cell>
          <cell r="AK21">
            <v>-1.61</v>
          </cell>
          <cell r="AL21">
            <v>0.94000000000000017</v>
          </cell>
          <cell r="AM21">
            <v>16</v>
          </cell>
          <cell r="AQ21" t="str">
            <v>Axis H  b/n 1&amp;4</v>
          </cell>
          <cell r="AR21">
            <v>0</v>
          </cell>
          <cell r="AS21">
            <v>0</v>
          </cell>
          <cell r="AT21">
            <v>0</v>
          </cell>
        </row>
        <row r="22">
          <cell r="B22" t="str">
            <v>D5</v>
          </cell>
          <cell r="C22" t="str">
            <v>F-2</v>
          </cell>
          <cell r="D22">
            <v>2.2999999999999998</v>
          </cell>
          <cell r="E22">
            <v>2.2999999999999998</v>
          </cell>
          <cell r="F22">
            <v>0</v>
          </cell>
          <cell r="M22">
            <v>0</v>
          </cell>
          <cell r="N22">
            <v>0</v>
          </cell>
          <cell r="O22">
            <v>0</v>
          </cell>
          <cell r="P22">
            <v>0</v>
          </cell>
          <cell r="Q22">
            <v>0</v>
          </cell>
          <cell r="R22">
            <v>0</v>
          </cell>
          <cell r="U22">
            <v>0</v>
          </cell>
          <cell r="W22">
            <v>0</v>
          </cell>
          <cell r="X22">
            <v>0.2</v>
          </cell>
          <cell r="Y22">
            <v>0</v>
          </cell>
          <cell r="Z22">
            <v>0</v>
          </cell>
          <cell r="AA22">
            <v>0</v>
          </cell>
          <cell r="AB22">
            <v>0</v>
          </cell>
          <cell r="AC22">
            <v>0</v>
          </cell>
          <cell r="AD22">
            <v>0</v>
          </cell>
          <cell r="AF22">
            <v>0</v>
          </cell>
          <cell r="AG22">
            <v>-1.1499999999999999</v>
          </cell>
          <cell r="AH22">
            <v>0.3</v>
          </cell>
          <cell r="AI22">
            <v>0.4</v>
          </cell>
          <cell r="AJ22">
            <v>-0.14000000000000001</v>
          </cell>
          <cell r="AK22">
            <v>-1.61</v>
          </cell>
          <cell r="AL22">
            <v>0.94000000000000017</v>
          </cell>
          <cell r="AM22">
            <v>16</v>
          </cell>
        </row>
        <row r="23">
          <cell r="B23" t="str">
            <v>E2</v>
          </cell>
          <cell r="C23" t="str">
            <v>F-4</v>
          </cell>
          <cell r="D23">
            <v>2</v>
          </cell>
          <cell r="E23">
            <v>2</v>
          </cell>
          <cell r="F23">
            <v>0</v>
          </cell>
          <cell r="M23">
            <v>0</v>
          </cell>
          <cell r="N23">
            <v>0</v>
          </cell>
          <cell r="O23">
            <v>0</v>
          </cell>
          <cell r="P23">
            <v>0</v>
          </cell>
          <cell r="Q23">
            <v>0</v>
          </cell>
          <cell r="R23">
            <v>0</v>
          </cell>
          <cell r="U23">
            <v>0</v>
          </cell>
          <cell r="W23">
            <v>0</v>
          </cell>
          <cell r="X23">
            <v>0.2</v>
          </cell>
          <cell r="Y23">
            <v>0</v>
          </cell>
          <cell r="Z23">
            <v>0</v>
          </cell>
          <cell r="AA23">
            <v>0</v>
          </cell>
          <cell r="AB23">
            <v>0</v>
          </cell>
          <cell r="AC23">
            <v>0</v>
          </cell>
          <cell r="AD23">
            <v>0</v>
          </cell>
          <cell r="AF23">
            <v>0</v>
          </cell>
          <cell r="AG23">
            <v>-1</v>
          </cell>
          <cell r="AH23">
            <v>0.25</v>
          </cell>
          <cell r="AI23">
            <v>0.35</v>
          </cell>
          <cell r="AJ23">
            <v>-0.09</v>
          </cell>
          <cell r="AK23">
            <v>-1.2</v>
          </cell>
          <cell r="AL23">
            <v>0.94000000000000017</v>
          </cell>
          <cell r="AM23">
            <v>16</v>
          </cell>
        </row>
        <row r="24">
          <cell r="B24" t="str">
            <v>F1</v>
          </cell>
          <cell r="C24" t="str">
            <v>F-4</v>
          </cell>
          <cell r="D24">
            <v>2</v>
          </cell>
          <cell r="E24">
            <v>2</v>
          </cell>
          <cell r="F24">
            <v>0</v>
          </cell>
          <cell r="M24">
            <v>0</v>
          </cell>
          <cell r="N24">
            <v>0</v>
          </cell>
          <cell r="O24">
            <v>0</v>
          </cell>
          <cell r="P24">
            <v>0</v>
          </cell>
          <cell r="Q24">
            <v>0</v>
          </cell>
          <cell r="R24">
            <v>0</v>
          </cell>
          <cell r="U24">
            <v>0</v>
          </cell>
          <cell r="W24">
            <v>0</v>
          </cell>
          <cell r="X24">
            <v>0.2</v>
          </cell>
          <cell r="Y24">
            <v>0</v>
          </cell>
          <cell r="Z24">
            <v>0</v>
          </cell>
          <cell r="AA24">
            <v>0</v>
          </cell>
          <cell r="AB24">
            <v>0</v>
          </cell>
          <cell r="AC24">
            <v>0</v>
          </cell>
          <cell r="AD24">
            <v>0</v>
          </cell>
          <cell r="AF24">
            <v>0</v>
          </cell>
          <cell r="AG24">
            <v>-1</v>
          </cell>
          <cell r="AH24">
            <v>0.3</v>
          </cell>
          <cell r="AI24">
            <v>0.4</v>
          </cell>
          <cell r="AJ24">
            <v>-0.12</v>
          </cell>
          <cell r="AK24">
            <v>-1.4</v>
          </cell>
          <cell r="AL24">
            <v>0.94000000000000017</v>
          </cell>
          <cell r="AM24">
            <v>16</v>
          </cell>
        </row>
        <row r="25">
          <cell r="B25" t="str">
            <v>F3</v>
          </cell>
          <cell r="C25" t="str">
            <v>F-4</v>
          </cell>
          <cell r="D25">
            <v>2</v>
          </cell>
          <cell r="E25">
            <v>2</v>
          </cell>
          <cell r="F25">
            <v>0</v>
          </cell>
          <cell r="M25">
            <v>0</v>
          </cell>
          <cell r="N25">
            <v>0</v>
          </cell>
          <cell r="O25">
            <v>0</v>
          </cell>
          <cell r="P25">
            <v>0</v>
          </cell>
          <cell r="Q25">
            <v>0</v>
          </cell>
          <cell r="R25">
            <v>0</v>
          </cell>
          <cell r="U25">
            <v>0</v>
          </cell>
          <cell r="W25">
            <v>0</v>
          </cell>
          <cell r="X25">
            <v>0.2</v>
          </cell>
          <cell r="Y25">
            <v>0</v>
          </cell>
          <cell r="Z25">
            <v>0</v>
          </cell>
          <cell r="AA25">
            <v>0</v>
          </cell>
          <cell r="AB25">
            <v>0</v>
          </cell>
          <cell r="AC25">
            <v>0</v>
          </cell>
          <cell r="AD25">
            <v>0</v>
          </cell>
          <cell r="AF25">
            <v>0</v>
          </cell>
          <cell r="AG25">
            <v>-1</v>
          </cell>
          <cell r="AH25">
            <v>0.3</v>
          </cell>
          <cell r="AI25">
            <v>0.4</v>
          </cell>
          <cell r="AJ25">
            <v>-0.12</v>
          </cell>
          <cell r="AK25">
            <v>-1.4</v>
          </cell>
          <cell r="AL25">
            <v>0.94000000000000017</v>
          </cell>
          <cell r="AM25">
            <v>16</v>
          </cell>
        </row>
        <row r="26">
          <cell r="B26" t="str">
            <v>F4</v>
          </cell>
          <cell r="C26" t="str">
            <v>F-1</v>
          </cell>
          <cell r="D26">
            <v>2.6</v>
          </cell>
          <cell r="E26">
            <v>2.6</v>
          </cell>
          <cell r="F26">
            <v>0</v>
          </cell>
          <cell r="M26">
            <v>0</v>
          </cell>
          <cell r="N26">
            <v>0</v>
          </cell>
          <cell r="O26">
            <v>0</v>
          </cell>
          <cell r="P26">
            <v>0</v>
          </cell>
          <cell r="Q26">
            <v>0</v>
          </cell>
          <cell r="R26">
            <v>0</v>
          </cell>
          <cell r="U26">
            <v>0</v>
          </cell>
          <cell r="W26">
            <v>0</v>
          </cell>
          <cell r="X26">
            <v>0.2</v>
          </cell>
          <cell r="Y26">
            <v>0</v>
          </cell>
          <cell r="Z26">
            <v>0</v>
          </cell>
          <cell r="AA26">
            <v>0</v>
          </cell>
          <cell r="AB26">
            <v>0</v>
          </cell>
          <cell r="AC26">
            <v>0</v>
          </cell>
          <cell r="AD26">
            <v>0</v>
          </cell>
          <cell r="AF26">
            <v>0</v>
          </cell>
          <cell r="AG26">
            <v>-1.2000000000000002</v>
          </cell>
          <cell r="AH26">
            <v>0.4</v>
          </cell>
          <cell r="AI26">
            <v>0.4</v>
          </cell>
          <cell r="AJ26">
            <v>-0.19</v>
          </cell>
          <cell r="AK26">
            <v>-1.92</v>
          </cell>
          <cell r="AL26">
            <v>0.94</v>
          </cell>
          <cell r="AM26">
            <v>16</v>
          </cell>
        </row>
        <row r="27">
          <cell r="B27" t="str">
            <v>F5</v>
          </cell>
          <cell r="C27" t="str">
            <v>F-1</v>
          </cell>
          <cell r="D27">
            <v>2.6</v>
          </cell>
          <cell r="E27">
            <v>2.6</v>
          </cell>
          <cell r="F27">
            <v>0</v>
          </cell>
          <cell r="M27">
            <v>0</v>
          </cell>
          <cell r="N27">
            <v>0</v>
          </cell>
          <cell r="O27">
            <v>0</v>
          </cell>
          <cell r="P27">
            <v>0</v>
          </cell>
          <cell r="Q27">
            <v>0</v>
          </cell>
          <cell r="R27">
            <v>0</v>
          </cell>
          <cell r="U27">
            <v>0</v>
          </cell>
          <cell r="W27">
            <v>0</v>
          </cell>
          <cell r="X27">
            <v>0.2</v>
          </cell>
          <cell r="Y27">
            <v>0</v>
          </cell>
          <cell r="Z27">
            <v>0</v>
          </cell>
          <cell r="AA27">
            <v>0</v>
          </cell>
          <cell r="AB27">
            <v>0</v>
          </cell>
          <cell r="AC27">
            <v>0</v>
          </cell>
          <cell r="AD27">
            <v>0</v>
          </cell>
          <cell r="AF27">
            <v>0</v>
          </cell>
          <cell r="AG27">
            <v>-1.2000000000000002</v>
          </cell>
          <cell r="AH27">
            <v>0.4</v>
          </cell>
          <cell r="AI27">
            <v>0.4</v>
          </cell>
          <cell r="AJ27">
            <v>-0.19</v>
          </cell>
          <cell r="AK27">
            <v>-1.92</v>
          </cell>
          <cell r="AL27">
            <v>1.1000000000000001</v>
          </cell>
          <cell r="AM27">
            <v>20</v>
          </cell>
        </row>
        <row r="28">
          <cell r="B28" t="str">
            <v>F6</v>
          </cell>
          <cell r="C28" t="str">
            <v>F-4</v>
          </cell>
          <cell r="D28">
            <v>2</v>
          </cell>
          <cell r="E28">
            <v>2</v>
          </cell>
          <cell r="F28">
            <v>0</v>
          </cell>
          <cell r="M28">
            <v>0</v>
          </cell>
          <cell r="N28">
            <v>0</v>
          </cell>
          <cell r="O28">
            <v>0</v>
          </cell>
          <cell r="P28">
            <v>0</v>
          </cell>
          <cell r="Q28">
            <v>0</v>
          </cell>
          <cell r="R28">
            <v>0</v>
          </cell>
          <cell r="U28">
            <v>0</v>
          </cell>
          <cell r="W28">
            <v>0</v>
          </cell>
          <cell r="X28">
            <v>0.2</v>
          </cell>
          <cell r="Y28">
            <v>0</v>
          </cell>
          <cell r="Z28">
            <v>0</v>
          </cell>
          <cell r="AA28">
            <v>0</v>
          </cell>
          <cell r="AB28">
            <v>0</v>
          </cell>
          <cell r="AC28">
            <v>0</v>
          </cell>
          <cell r="AD28">
            <v>0</v>
          </cell>
          <cell r="AF28">
            <v>0</v>
          </cell>
          <cell r="AG28">
            <v>-1</v>
          </cell>
          <cell r="AH28">
            <v>0.3</v>
          </cell>
          <cell r="AI28">
            <v>0.4</v>
          </cell>
          <cell r="AJ28">
            <v>-0.12</v>
          </cell>
          <cell r="AK28">
            <v>-1.4</v>
          </cell>
          <cell r="AL28">
            <v>0.94000000000000017</v>
          </cell>
          <cell r="AM28">
            <v>16</v>
          </cell>
        </row>
        <row r="29">
          <cell r="B29" t="str">
            <v>G1</v>
          </cell>
          <cell r="C29" t="str">
            <v>F-3</v>
          </cell>
          <cell r="D29">
            <v>2.1</v>
          </cell>
          <cell r="E29">
            <v>2.1</v>
          </cell>
          <cell r="F29">
            <v>0</v>
          </cell>
          <cell r="M29">
            <v>0</v>
          </cell>
          <cell r="N29">
            <v>0</v>
          </cell>
          <cell r="O29">
            <v>0</v>
          </cell>
          <cell r="P29">
            <v>0</v>
          </cell>
          <cell r="Q29">
            <v>0</v>
          </cell>
          <cell r="R29">
            <v>0</v>
          </cell>
          <cell r="U29">
            <v>0</v>
          </cell>
          <cell r="W29">
            <v>0</v>
          </cell>
          <cell r="X29">
            <v>0.2</v>
          </cell>
          <cell r="Y29">
            <v>0</v>
          </cell>
          <cell r="Z29">
            <v>0</v>
          </cell>
          <cell r="AA29">
            <v>0</v>
          </cell>
          <cell r="AB29">
            <v>0</v>
          </cell>
          <cell r="AC29">
            <v>0</v>
          </cell>
          <cell r="AD29">
            <v>0</v>
          </cell>
          <cell r="AF29">
            <v>0</v>
          </cell>
          <cell r="AG29">
            <v>-1.05</v>
          </cell>
          <cell r="AH29">
            <v>0.3</v>
          </cell>
          <cell r="AI29">
            <v>0.4</v>
          </cell>
          <cell r="AJ29">
            <v>-0.13</v>
          </cell>
          <cell r="AK29">
            <v>-1.47</v>
          </cell>
          <cell r="AL29">
            <v>0.94000000000000006</v>
          </cell>
          <cell r="AM29">
            <v>16</v>
          </cell>
        </row>
        <row r="30">
          <cell r="B30" t="str">
            <v>G3</v>
          </cell>
          <cell r="C30" t="str">
            <v>F-1</v>
          </cell>
          <cell r="D30">
            <v>2.6</v>
          </cell>
          <cell r="E30">
            <v>2.6</v>
          </cell>
          <cell r="F30">
            <v>0</v>
          </cell>
          <cell r="M30">
            <v>0</v>
          </cell>
          <cell r="N30">
            <v>0</v>
          </cell>
          <cell r="O30">
            <v>0</v>
          </cell>
          <cell r="P30">
            <v>0</v>
          </cell>
          <cell r="Q30">
            <v>0</v>
          </cell>
          <cell r="R30">
            <v>0</v>
          </cell>
          <cell r="U30">
            <v>0</v>
          </cell>
          <cell r="W30">
            <v>0</v>
          </cell>
          <cell r="X30">
            <v>0.2</v>
          </cell>
          <cell r="Y30">
            <v>0</v>
          </cell>
          <cell r="Z30">
            <v>0</v>
          </cell>
          <cell r="AA30">
            <v>0</v>
          </cell>
          <cell r="AB30">
            <v>0</v>
          </cell>
          <cell r="AC30">
            <v>0</v>
          </cell>
          <cell r="AD30">
            <v>0</v>
          </cell>
          <cell r="AF30">
            <v>0</v>
          </cell>
          <cell r="AG30">
            <v>-1.2000000000000002</v>
          </cell>
          <cell r="AH30">
            <v>0.3</v>
          </cell>
          <cell r="AI30">
            <v>0.4</v>
          </cell>
          <cell r="AJ30">
            <v>-0.14000000000000001</v>
          </cell>
          <cell r="AK30">
            <v>-1.68</v>
          </cell>
          <cell r="AL30">
            <v>0.94</v>
          </cell>
          <cell r="AM30">
            <v>16</v>
          </cell>
        </row>
        <row r="31">
          <cell r="B31" t="str">
            <v>G4</v>
          </cell>
          <cell r="C31" t="str">
            <v>F-1</v>
          </cell>
          <cell r="D31">
            <v>2.6</v>
          </cell>
          <cell r="E31">
            <v>2.6</v>
          </cell>
          <cell r="F31">
            <v>0</v>
          </cell>
          <cell r="M31">
            <v>0</v>
          </cell>
          <cell r="N31">
            <v>0</v>
          </cell>
          <cell r="O31">
            <v>0</v>
          </cell>
          <cell r="P31">
            <v>0</v>
          </cell>
          <cell r="Q31">
            <v>0</v>
          </cell>
          <cell r="R31">
            <v>0</v>
          </cell>
          <cell r="U31">
            <v>0</v>
          </cell>
          <cell r="W31">
            <v>0</v>
          </cell>
          <cell r="X31">
            <v>0.2</v>
          </cell>
          <cell r="Y31">
            <v>0</v>
          </cell>
          <cell r="Z31">
            <v>0</v>
          </cell>
          <cell r="AA31">
            <v>0</v>
          </cell>
          <cell r="AB31">
            <v>0</v>
          </cell>
          <cell r="AC31">
            <v>0</v>
          </cell>
          <cell r="AD31">
            <v>0</v>
          </cell>
          <cell r="AF31">
            <v>0</v>
          </cell>
          <cell r="AG31">
            <v>-1.2000000000000002</v>
          </cell>
          <cell r="AH31">
            <v>0.4</v>
          </cell>
          <cell r="AI31">
            <v>0.4</v>
          </cell>
          <cell r="AJ31">
            <v>-0.19</v>
          </cell>
          <cell r="AK31">
            <v>-1.92</v>
          </cell>
          <cell r="AL31">
            <v>0.94</v>
          </cell>
          <cell r="AM31">
            <v>16</v>
          </cell>
        </row>
        <row r="32">
          <cell r="B32" t="str">
            <v>G5</v>
          </cell>
          <cell r="C32" t="str">
            <v>F-2</v>
          </cell>
          <cell r="D32">
            <v>2.2999999999999998</v>
          </cell>
          <cell r="E32">
            <v>2.2999999999999998</v>
          </cell>
          <cell r="F32">
            <v>0</v>
          </cell>
          <cell r="M32">
            <v>0</v>
          </cell>
          <cell r="N32">
            <v>0</v>
          </cell>
          <cell r="O32">
            <v>0</v>
          </cell>
          <cell r="P32">
            <v>0</v>
          </cell>
          <cell r="Q32">
            <v>0</v>
          </cell>
          <cell r="R32">
            <v>0</v>
          </cell>
          <cell r="U32">
            <v>0</v>
          </cell>
          <cell r="W32">
            <v>0</v>
          </cell>
          <cell r="X32">
            <v>0.2</v>
          </cell>
          <cell r="Y32">
            <v>0</v>
          </cell>
          <cell r="Z32">
            <v>0</v>
          </cell>
          <cell r="AA32">
            <v>0</v>
          </cell>
          <cell r="AB32">
            <v>0</v>
          </cell>
          <cell r="AC32">
            <v>0</v>
          </cell>
          <cell r="AD32">
            <v>0</v>
          </cell>
          <cell r="AF32">
            <v>0</v>
          </cell>
          <cell r="AG32">
            <v>-1.1499999999999999</v>
          </cell>
          <cell r="AH32">
            <v>0.4</v>
          </cell>
          <cell r="AI32">
            <v>0.4</v>
          </cell>
          <cell r="AJ32">
            <v>-0.18</v>
          </cell>
          <cell r="AK32">
            <v>-1.84</v>
          </cell>
          <cell r="AL32">
            <v>0.94000000000000017</v>
          </cell>
          <cell r="AM32">
            <v>16</v>
          </cell>
        </row>
        <row r="33">
          <cell r="B33" t="str">
            <v>G6</v>
          </cell>
          <cell r="C33" t="str">
            <v>F-4</v>
          </cell>
          <cell r="D33">
            <v>2</v>
          </cell>
          <cell r="E33">
            <v>2</v>
          </cell>
          <cell r="F33">
            <v>0</v>
          </cell>
          <cell r="M33">
            <v>0</v>
          </cell>
          <cell r="N33">
            <v>0</v>
          </cell>
          <cell r="O33">
            <v>0</v>
          </cell>
          <cell r="P33">
            <v>0</v>
          </cell>
          <cell r="Q33">
            <v>0</v>
          </cell>
          <cell r="R33">
            <v>0</v>
          </cell>
          <cell r="U33">
            <v>0</v>
          </cell>
          <cell r="W33">
            <v>0</v>
          </cell>
          <cell r="X33">
            <v>0.2</v>
          </cell>
          <cell r="Y33">
            <v>0</v>
          </cell>
          <cell r="Z33">
            <v>0</v>
          </cell>
          <cell r="AA33">
            <v>0</v>
          </cell>
          <cell r="AB33">
            <v>0</v>
          </cell>
          <cell r="AC33">
            <v>0</v>
          </cell>
          <cell r="AD33">
            <v>0</v>
          </cell>
          <cell r="AF33">
            <v>0</v>
          </cell>
          <cell r="AG33">
            <v>-1</v>
          </cell>
          <cell r="AH33">
            <v>0.3</v>
          </cell>
          <cell r="AI33">
            <v>0.4</v>
          </cell>
          <cell r="AJ33">
            <v>-0.12</v>
          </cell>
          <cell r="AK33">
            <v>-1.4</v>
          </cell>
          <cell r="AL33">
            <v>0.94000000000000017</v>
          </cell>
          <cell r="AM33">
            <v>16</v>
          </cell>
        </row>
        <row r="34">
          <cell r="B34" t="str">
            <v>H1</v>
          </cell>
          <cell r="C34" t="str">
            <v>F-4</v>
          </cell>
          <cell r="D34">
            <v>2</v>
          </cell>
          <cell r="E34">
            <v>2</v>
          </cell>
          <cell r="F34">
            <v>0</v>
          </cell>
          <cell r="M34">
            <v>0</v>
          </cell>
          <cell r="N34">
            <v>0</v>
          </cell>
          <cell r="O34">
            <v>0</v>
          </cell>
          <cell r="P34">
            <v>0</v>
          </cell>
          <cell r="Q34">
            <v>0</v>
          </cell>
          <cell r="R34">
            <v>0</v>
          </cell>
          <cell r="U34">
            <v>0</v>
          </cell>
          <cell r="W34">
            <v>0</v>
          </cell>
          <cell r="X34">
            <v>0.2</v>
          </cell>
          <cell r="Y34">
            <v>0</v>
          </cell>
          <cell r="Z34">
            <v>0</v>
          </cell>
          <cell r="AA34">
            <v>0</v>
          </cell>
          <cell r="AB34">
            <v>0</v>
          </cell>
          <cell r="AC34">
            <v>0</v>
          </cell>
          <cell r="AD34">
            <v>0</v>
          </cell>
          <cell r="AF34">
            <v>0</v>
          </cell>
          <cell r="AG34">
            <v>-1</v>
          </cell>
          <cell r="AH34">
            <v>0.3</v>
          </cell>
          <cell r="AI34">
            <v>0.4</v>
          </cell>
          <cell r="AJ34">
            <v>-0.12</v>
          </cell>
          <cell r="AK34">
            <v>-1.4</v>
          </cell>
          <cell r="AL34">
            <v>0.94000000000000017</v>
          </cell>
          <cell r="AM34">
            <v>16</v>
          </cell>
        </row>
        <row r="35">
          <cell r="B35" t="str">
            <v>H3</v>
          </cell>
          <cell r="C35" t="str">
            <v>F-4</v>
          </cell>
          <cell r="D35">
            <v>2</v>
          </cell>
          <cell r="E35">
            <v>2</v>
          </cell>
          <cell r="F35">
            <v>0</v>
          </cell>
          <cell r="M35">
            <v>0</v>
          </cell>
          <cell r="N35">
            <v>0</v>
          </cell>
          <cell r="O35">
            <v>0</v>
          </cell>
          <cell r="P35">
            <v>0</v>
          </cell>
          <cell r="Q35">
            <v>0</v>
          </cell>
          <cell r="R35">
            <v>0</v>
          </cell>
          <cell r="U35">
            <v>0</v>
          </cell>
          <cell r="W35">
            <v>0</v>
          </cell>
          <cell r="X35">
            <v>0.2</v>
          </cell>
          <cell r="Y35">
            <v>0</v>
          </cell>
          <cell r="Z35">
            <v>0</v>
          </cell>
          <cell r="AA35">
            <v>0</v>
          </cell>
          <cell r="AB35">
            <v>0</v>
          </cell>
          <cell r="AC35">
            <v>0</v>
          </cell>
          <cell r="AD35">
            <v>0</v>
          </cell>
          <cell r="AF35">
            <v>0</v>
          </cell>
          <cell r="AG35">
            <v>-1</v>
          </cell>
          <cell r="AH35">
            <v>0.3</v>
          </cell>
          <cell r="AI35">
            <v>0.4</v>
          </cell>
          <cell r="AJ35">
            <v>-0.12</v>
          </cell>
          <cell r="AK35">
            <v>-1.4</v>
          </cell>
          <cell r="AL35">
            <v>0.94000000000000017</v>
          </cell>
          <cell r="AM35">
            <v>16</v>
          </cell>
        </row>
        <row r="36">
          <cell r="B36" t="str">
            <v>H4</v>
          </cell>
          <cell r="C36" t="str">
            <v>F-4</v>
          </cell>
          <cell r="D36">
            <v>2</v>
          </cell>
          <cell r="E36">
            <v>2</v>
          </cell>
          <cell r="F36">
            <v>0</v>
          </cell>
          <cell r="M36">
            <v>0</v>
          </cell>
          <cell r="N36">
            <v>0</v>
          </cell>
          <cell r="O36">
            <v>0</v>
          </cell>
          <cell r="P36">
            <v>0</v>
          </cell>
          <cell r="Q36">
            <v>0</v>
          </cell>
          <cell r="R36">
            <v>0</v>
          </cell>
          <cell r="U36">
            <v>0</v>
          </cell>
          <cell r="W36">
            <v>0</v>
          </cell>
          <cell r="X36">
            <v>0.2</v>
          </cell>
          <cell r="Y36">
            <v>0</v>
          </cell>
          <cell r="Z36">
            <v>0</v>
          </cell>
          <cell r="AA36">
            <v>0</v>
          </cell>
          <cell r="AB36">
            <v>0</v>
          </cell>
          <cell r="AC36">
            <v>0</v>
          </cell>
          <cell r="AD36">
            <v>0</v>
          </cell>
          <cell r="AF36">
            <v>0</v>
          </cell>
          <cell r="AG36">
            <v>-1</v>
          </cell>
          <cell r="AH36">
            <v>0.25</v>
          </cell>
          <cell r="AI36">
            <v>0.4</v>
          </cell>
          <cell r="AJ36">
            <v>-0.1</v>
          </cell>
          <cell r="AK36">
            <v>-1.3</v>
          </cell>
          <cell r="AL36">
            <v>0.94000000000000017</v>
          </cell>
          <cell r="AM36">
            <v>16</v>
          </cell>
        </row>
        <row r="37">
          <cell r="O37" t="str">
            <v/>
          </cell>
        </row>
        <row r="38">
          <cell r="E38" t="str">
            <v>Total</v>
          </cell>
          <cell r="F38">
            <v>0</v>
          </cell>
          <cell r="M38">
            <v>0</v>
          </cell>
          <cell r="N38">
            <v>0</v>
          </cell>
          <cell r="O38">
            <v>0</v>
          </cell>
          <cell r="P38">
            <v>0</v>
          </cell>
          <cell r="Q38">
            <v>0</v>
          </cell>
          <cell r="R38">
            <v>0</v>
          </cell>
          <cell r="S38" t="str">
            <v>Average Depth</v>
          </cell>
          <cell r="U38">
            <v>0</v>
          </cell>
          <cell r="W38">
            <v>0</v>
          </cell>
          <cell r="X38">
            <v>0</v>
          </cell>
          <cell r="Y38">
            <v>-0.2</v>
          </cell>
          <cell r="Z38">
            <v>0</v>
          </cell>
          <cell r="AA38">
            <v>0</v>
          </cell>
          <cell r="AB38">
            <v>0</v>
          </cell>
          <cell r="AC38">
            <v>0</v>
          </cell>
          <cell r="AD38">
            <v>0</v>
          </cell>
          <cell r="AG38">
            <v>-1.0766666666666667</v>
          </cell>
          <cell r="AJ38">
            <v>-4.0900000000000007</v>
          </cell>
          <cell r="AK38">
            <v>-46.279999999999994</v>
          </cell>
        </row>
        <row r="41">
          <cell r="B41" t="str">
            <v>Contractor: -</v>
          </cell>
          <cell r="O41" t="str">
            <v xml:space="preserve">Site Inspector: - </v>
          </cell>
          <cell r="AA41" t="str">
            <v xml:space="preserve">RE : - </v>
          </cell>
          <cell r="AB41" t="str">
            <v>_________________</v>
          </cell>
        </row>
        <row r="53">
          <cell r="C53" t="str">
            <v>L-1</v>
          </cell>
          <cell r="D53">
            <v>200</v>
          </cell>
          <cell r="E53">
            <v>250</v>
          </cell>
          <cell r="F53">
            <v>300</v>
          </cell>
          <cell r="G53">
            <v>350</v>
          </cell>
          <cell r="H53">
            <v>400</v>
          </cell>
          <cell r="I53">
            <v>500</v>
          </cell>
        </row>
        <row r="54">
          <cell r="D54" t="str">
            <v>F-1</v>
          </cell>
          <cell r="E54" t="str">
            <v>F-2</v>
          </cell>
          <cell r="F54" t="str">
            <v>F-3</v>
          </cell>
          <cell r="G54" t="str">
            <v>F-4</v>
          </cell>
          <cell r="H54" t="str">
            <v>-</v>
          </cell>
        </row>
        <row r="55">
          <cell r="C55" t="str">
            <v>Actual</v>
          </cell>
          <cell r="D55">
            <v>8</v>
          </cell>
          <cell r="E55">
            <v>4</v>
          </cell>
          <cell r="F55">
            <v>2</v>
          </cell>
          <cell r="G55">
            <v>16</v>
          </cell>
          <cell r="H55">
            <v>0</v>
          </cell>
        </row>
        <row r="56">
          <cell r="C56" t="str">
            <v>Data</v>
          </cell>
          <cell r="D56">
            <v>8</v>
          </cell>
          <cell r="E56">
            <v>4</v>
          </cell>
          <cell r="F56">
            <v>2</v>
          </cell>
          <cell r="G56">
            <v>16</v>
          </cell>
          <cell r="H56">
            <v>0</v>
          </cell>
        </row>
      </sheetData>
      <sheetData sheetId="6"/>
      <sheetData sheetId="7">
        <row r="1">
          <cell r="B1" t="str">
            <v>Project: Low Cost Housing Development Project</v>
          </cell>
        </row>
        <row r="2">
          <cell r="B2" t="str">
            <v>Location: Tulu Dimittu Site</v>
          </cell>
        </row>
        <row r="3">
          <cell r="B3" t="str">
            <v>Client: AAHDPO Project-11 Branch Office</v>
          </cell>
        </row>
        <row r="4">
          <cell r="B4" t="str">
            <v xml:space="preserve">Contractor: </v>
          </cell>
          <cell r="C4" t="str">
            <v>Contractor Name</v>
          </cell>
        </row>
        <row r="5">
          <cell r="B5" t="str">
            <v>Consultant: Wossen Consult PLC</v>
          </cell>
        </row>
        <row r="6">
          <cell r="A6" t="str">
            <v>Code</v>
          </cell>
          <cell r="B6" t="str">
            <v>Timizing</v>
          </cell>
          <cell r="E6" t="str">
            <v>Dimension</v>
          </cell>
          <cell r="F6" t="str">
            <v>Qty</v>
          </cell>
        </row>
        <row r="11">
          <cell r="B11">
            <v>1</v>
          </cell>
          <cell r="C11">
            <v>1</v>
          </cell>
          <cell r="D11">
            <v>1</v>
          </cell>
          <cell r="E11">
            <v>447.67</v>
          </cell>
        </row>
        <row r="12">
          <cell r="E12">
            <v>1</v>
          </cell>
        </row>
        <row r="13">
          <cell r="F13">
            <v>447.67</v>
          </cell>
        </row>
        <row r="14">
          <cell r="A14" t="str">
            <v>B1.1</v>
          </cell>
          <cell r="F14">
            <v>447.67</v>
          </cell>
        </row>
        <row r="18">
          <cell r="F18">
            <v>0</v>
          </cell>
        </row>
        <row r="19">
          <cell r="A19" t="str">
            <v>B1.2</v>
          </cell>
          <cell r="F19">
            <v>0</v>
          </cell>
        </row>
        <row r="22">
          <cell r="B22">
            <v>1</v>
          </cell>
          <cell r="C22">
            <v>1</v>
          </cell>
          <cell r="D22">
            <v>1</v>
          </cell>
          <cell r="E22">
            <v>447.67</v>
          </cell>
        </row>
        <row r="23">
          <cell r="E23">
            <v>-0.2</v>
          </cell>
        </row>
        <row r="24">
          <cell r="A24" t="str">
            <v>B1.3</v>
          </cell>
          <cell r="F24">
            <v>-89.53</v>
          </cell>
        </row>
        <row r="27">
          <cell r="B27">
            <v>1</v>
          </cell>
          <cell r="C27">
            <v>1</v>
          </cell>
          <cell r="D27">
            <v>1</v>
          </cell>
          <cell r="E27">
            <v>447.67</v>
          </cell>
        </row>
        <row r="28">
          <cell r="E28">
            <v>0</v>
          </cell>
        </row>
        <row r="29">
          <cell r="A29" t="str">
            <v>B1.4</v>
          </cell>
          <cell r="F29">
            <v>0</v>
          </cell>
        </row>
        <row r="32">
          <cell r="B32">
            <v>1</v>
          </cell>
          <cell r="C32">
            <v>1</v>
          </cell>
          <cell r="D32">
            <v>1</v>
          </cell>
          <cell r="E32">
            <v>447.67</v>
          </cell>
        </row>
        <row r="33">
          <cell r="E33">
            <v>0</v>
          </cell>
        </row>
        <row r="34">
          <cell r="A34" t="str">
            <v>B1.5</v>
          </cell>
          <cell r="F34">
            <v>0</v>
          </cell>
        </row>
        <row r="37">
          <cell r="B37">
            <v>1</v>
          </cell>
          <cell r="C37">
            <v>1</v>
          </cell>
          <cell r="D37">
            <v>1</v>
          </cell>
          <cell r="E37">
            <v>447.67</v>
          </cell>
        </row>
        <row r="38">
          <cell r="E38">
            <v>0</v>
          </cell>
        </row>
        <row r="39">
          <cell r="A39" t="str">
            <v>B1.6</v>
          </cell>
          <cell r="F39">
            <v>0</v>
          </cell>
        </row>
        <row r="42">
          <cell r="B42">
            <v>1</v>
          </cell>
          <cell r="C42">
            <v>1</v>
          </cell>
          <cell r="D42">
            <v>1</v>
          </cell>
          <cell r="E42">
            <v>447.67</v>
          </cell>
        </row>
        <row r="43">
          <cell r="E43">
            <v>0</v>
          </cell>
        </row>
        <row r="44">
          <cell r="A44" t="str">
            <v>B1.7</v>
          </cell>
          <cell r="F44">
            <v>0</v>
          </cell>
        </row>
        <row r="47">
          <cell r="B47">
            <v>1</v>
          </cell>
          <cell r="C47">
            <v>1</v>
          </cell>
          <cell r="D47">
            <v>1</v>
          </cell>
          <cell r="E47">
            <v>447.67</v>
          </cell>
        </row>
        <row r="48">
          <cell r="E48">
            <v>0</v>
          </cell>
        </row>
        <row r="49">
          <cell r="A49" t="str">
            <v>B1.8</v>
          </cell>
          <cell r="F49">
            <v>0</v>
          </cell>
        </row>
        <row r="52">
          <cell r="B52">
            <v>1</v>
          </cell>
          <cell r="C52">
            <v>1</v>
          </cell>
          <cell r="D52">
            <v>1</v>
          </cell>
          <cell r="E52">
            <v>447.67</v>
          </cell>
        </row>
        <row r="53">
          <cell r="E53">
            <v>0</v>
          </cell>
        </row>
        <row r="54">
          <cell r="A54" t="str">
            <v>B1.9</v>
          </cell>
          <cell r="F54">
            <v>0</v>
          </cell>
        </row>
        <row r="57">
          <cell r="B57">
            <v>1</v>
          </cell>
          <cell r="C57">
            <v>1</v>
          </cell>
          <cell r="D57">
            <v>1</v>
          </cell>
          <cell r="E57">
            <v>447.67</v>
          </cell>
        </row>
        <row r="58">
          <cell r="E58">
            <v>0</v>
          </cell>
        </row>
        <row r="59">
          <cell r="A59" t="str">
            <v>B1.10</v>
          </cell>
          <cell r="F59">
            <v>0</v>
          </cell>
        </row>
        <row r="62">
          <cell r="B62">
            <v>1</v>
          </cell>
          <cell r="C62">
            <v>1</v>
          </cell>
          <cell r="D62">
            <v>1</v>
          </cell>
          <cell r="E62">
            <v>447.67</v>
          </cell>
        </row>
        <row r="63">
          <cell r="E63">
            <v>0</v>
          </cell>
        </row>
        <row r="64">
          <cell r="A64" t="str">
            <v>B1.11</v>
          </cell>
          <cell r="F64">
            <v>0</v>
          </cell>
        </row>
        <row r="68">
          <cell r="F68">
            <v>0</v>
          </cell>
        </row>
        <row r="69">
          <cell r="A69" t="str">
            <v>B1.12</v>
          </cell>
          <cell r="F69">
            <v>0</v>
          </cell>
        </row>
        <row r="73">
          <cell r="F73">
            <v>0</v>
          </cell>
        </row>
        <row r="74">
          <cell r="A74" t="str">
            <v>B1.13</v>
          </cell>
          <cell r="F74">
            <v>0</v>
          </cell>
        </row>
        <row r="78">
          <cell r="F78">
            <v>0</v>
          </cell>
        </row>
        <row r="79">
          <cell r="A79" t="str">
            <v>B1.14</v>
          </cell>
          <cell r="F79">
            <v>0</v>
          </cell>
        </row>
        <row r="82">
          <cell r="F82">
            <v>0</v>
          </cell>
        </row>
        <row r="83">
          <cell r="A83" t="str">
            <v>B1.15</v>
          </cell>
          <cell r="F83">
            <v>0</v>
          </cell>
        </row>
        <row r="86">
          <cell r="F86">
            <v>0</v>
          </cell>
        </row>
        <row r="87">
          <cell r="A87" t="str">
            <v>B1.16</v>
          </cell>
          <cell r="F87">
            <v>0</v>
          </cell>
        </row>
        <row r="89">
          <cell r="F89">
            <v>0</v>
          </cell>
        </row>
        <row r="90">
          <cell r="A90" t="str">
            <v>B1.17</v>
          </cell>
          <cell r="F90">
            <v>0</v>
          </cell>
        </row>
        <row r="93">
          <cell r="F93">
            <v>0</v>
          </cell>
        </row>
        <row r="94">
          <cell r="F94">
            <v>0</v>
          </cell>
        </row>
        <row r="95">
          <cell r="F95">
            <v>0</v>
          </cell>
        </row>
        <row r="96">
          <cell r="F96">
            <v>0</v>
          </cell>
        </row>
        <row r="97">
          <cell r="F97">
            <v>0</v>
          </cell>
        </row>
        <row r="98">
          <cell r="F98">
            <v>0</v>
          </cell>
        </row>
        <row r="100">
          <cell r="B100">
            <v>-1</v>
          </cell>
          <cell r="C100">
            <v>1</v>
          </cell>
          <cell r="D100">
            <v>8</v>
          </cell>
          <cell r="E100">
            <v>2.6</v>
          </cell>
        </row>
        <row r="101">
          <cell r="E101">
            <v>2.6</v>
          </cell>
        </row>
        <row r="102">
          <cell r="E102">
            <v>0.8</v>
          </cell>
        </row>
        <row r="103">
          <cell r="F103">
            <v>-43.26</v>
          </cell>
        </row>
        <row r="104">
          <cell r="B104">
            <v>-1</v>
          </cell>
          <cell r="C104">
            <v>1</v>
          </cell>
          <cell r="D104">
            <v>4</v>
          </cell>
          <cell r="E104">
            <v>2.2999999999999998</v>
          </cell>
        </row>
        <row r="105">
          <cell r="E105">
            <v>2.2999999999999998</v>
          </cell>
        </row>
        <row r="106">
          <cell r="E106">
            <v>0.75</v>
          </cell>
        </row>
        <row r="107">
          <cell r="F107">
            <v>-15.87</v>
          </cell>
        </row>
        <row r="108">
          <cell r="B108">
            <v>-1</v>
          </cell>
          <cell r="C108">
            <v>1</v>
          </cell>
          <cell r="D108">
            <v>2</v>
          </cell>
          <cell r="E108">
            <v>2.1</v>
          </cell>
        </row>
        <row r="109">
          <cell r="E109">
            <v>2.1</v>
          </cell>
        </row>
        <row r="110">
          <cell r="E110">
            <v>0.65</v>
          </cell>
        </row>
        <row r="111">
          <cell r="F111">
            <v>-5.73</v>
          </cell>
        </row>
        <row r="112">
          <cell r="B112">
            <v>-1</v>
          </cell>
          <cell r="C112">
            <v>1</v>
          </cell>
          <cell r="D112">
            <v>16</v>
          </cell>
          <cell r="E112">
            <v>2</v>
          </cell>
        </row>
        <row r="113">
          <cell r="E113">
            <v>2</v>
          </cell>
        </row>
        <row r="114">
          <cell r="E114">
            <v>0.6</v>
          </cell>
        </row>
        <row r="115">
          <cell r="F115">
            <v>-38.4</v>
          </cell>
        </row>
        <row r="116">
          <cell r="B116">
            <v>-1</v>
          </cell>
          <cell r="C116">
            <v>1</v>
          </cell>
          <cell r="D116">
            <v>0</v>
          </cell>
          <cell r="E116">
            <v>0</v>
          </cell>
        </row>
        <row r="117">
          <cell r="E117">
            <v>0</v>
          </cell>
        </row>
        <row r="118">
          <cell r="E118">
            <v>0</v>
          </cell>
        </row>
        <row r="119">
          <cell r="F119">
            <v>0</v>
          </cell>
        </row>
        <row r="120">
          <cell r="B120">
            <v>-1</v>
          </cell>
          <cell r="C120">
            <v>1</v>
          </cell>
          <cell r="D120">
            <v>0</v>
          </cell>
          <cell r="E120">
            <v>0</v>
          </cell>
        </row>
        <row r="121">
          <cell r="E121">
            <v>0</v>
          </cell>
        </row>
        <row r="122">
          <cell r="E122">
            <v>0</v>
          </cell>
        </row>
        <row r="123">
          <cell r="F123">
            <v>0</v>
          </cell>
        </row>
        <row r="125">
          <cell r="B125">
            <v>-1</v>
          </cell>
          <cell r="C125">
            <v>1</v>
          </cell>
          <cell r="D125">
            <v>1</v>
          </cell>
          <cell r="E125">
            <v>0</v>
          </cell>
        </row>
        <row r="126">
          <cell r="E126">
            <v>0</v>
          </cell>
        </row>
        <row r="127">
          <cell r="E127">
            <v>0</v>
          </cell>
        </row>
        <row r="128">
          <cell r="F128">
            <v>0</v>
          </cell>
        </row>
        <row r="129">
          <cell r="B129">
            <v>-1</v>
          </cell>
          <cell r="C129">
            <v>1</v>
          </cell>
          <cell r="D129">
            <v>1</v>
          </cell>
          <cell r="E129">
            <v>0</v>
          </cell>
        </row>
        <row r="130">
          <cell r="E130">
            <v>0</v>
          </cell>
        </row>
        <row r="131">
          <cell r="E131">
            <v>0</v>
          </cell>
        </row>
        <row r="132">
          <cell r="F132">
            <v>0</v>
          </cell>
        </row>
        <row r="133">
          <cell r="B133">
            <v>-1</v>
          </cell>
          <cell r="C133">
            <v>1</v>
          </cell>
          <cell r="D133">
            <v>1</v>
          </cell>
          <cell r="E133">
            <v>0</v>
          </cell>
        </row>
        <row r="134">
          <cell r="E134">
            <v>0</v>
          </cell>
        </row>
        <row r="135">
          <cell r="E135">
            <v>0</v>
          </cell>
        </row>
        <row r="136">
          <cell r="F136">
            <v>0</v>
          </cell>
        </row>
        <row r="137">
          <cell r="B137">
            <v>-1</v>
          </cell>
          <cell r="C137">
            <v>1</v>
          </cell>
          <cell r="D137">
            <v>1</v>
          </cell>
          <cell r="E137">
            <v>0</v>
          </cell>
        </row>
        <row r="138">
          <cell r="E138">
            <v>0</v>
          </cell>
        </row>
        <row r="139">
          <cell r="E139">
            <v>0</v>
          </cell>
        </row>
        <row r="140">
          <cell r="F140">
            <v>0</v>
          </cell>
        </row>
        <row r="141">
          <cell r="B141">
            <v>-1</v>
          </cell>
          <cell r="C141">
            <v>1</v>
          </cell>
          <cell r="D141">
            <v>1</v>
          </cell>
          <cell r="E141">
            <v>0</v>
          </cell>
        </row>
        <row r="142">
          <cell r="E142">
            <v>0</v>
          </cell>
        </row>
        <row r="143">
          <cell r="E143">
            <v>0</v>
          </cell>
        </row>
        <row r="144">
          <cell r="F144">
            <v>0</v>
          </cell>
        </row>
        <row r="145">
          <cell r="B145">
            <v>-1</v>
          </cell>
          <cell r="C145">
            <v>1</v>
          </cell>
          <cell r="D145">
            <v>1</v>
          </cell>
          <cell r="E145">
            <v>0</v>
          </cell>
        </row>
        <row r="146">
          <cell r="E146">
            <v>0</v>
          </cell>
        </row>
        <row r="147">
          <cell r="E147">
            <v>0</v>
          </cell>
        </row>
        <row r="148">
          <cell r="F148">
            <v>0</v>
          </cell>
        </row>
        <row r="150">
          <cell r="B150">
            <v>-1</v>
          </cell>
          <cell r="C150">
            <v>1</v>
          </cell>
          <cell r="D150">
            <v>1</v>
          </cell>
          <cell r="E150">
            <v>53.3</v>
          </cell>
        </row>
        <row r="151">
          <cell r="E151">
            <v>0.5</v>
          </cell>
        </row>
        <row r="152">
          <cell r="E152">
            <v>0.45</v>
          </cell>
        </row>
        <row r="153">
          <cell r="F153">
            <v>-11.99</v>
          </cell>
        </row>
        <row r="154">
          <cell r="B154">
            <v>-1</v>
          </cell>
          <cell r="C154">
            <v>1</v>
          </cell>
          <cell r="D154">
            <v>2</v>
          </cell>
          <cell r="E154">
            <v>0.78</v>
          </cell>
        </row>
        <row r="155">
          <cell r="E155">
            <v>0.36</v>
          </cell>
        </row>
        <row r="156">
          <cell r="E156">
            <v>0.45</v>
          </cell>
        </row>
        <row r="157">
          <cell r="F157">
            <v>-0.25</v>
          </cell>
        </row>
        <row r="159">
          <cell r="B159">
            <v>-1</v>
          </cell>
          <cell r="C159">
            <v>1</v>
          </cell>
          <cell r="D159">
            <v>16</v>
          </cell>
          <cell r="E159">
            <v>0.3</v>
          </cell>
        </row>
        <row r="160">
          <cell r="E160">
            <v>0.4</v>
          </cell>
        </row>
        <row r="161">
          <cell r="E161">
            <v>-1.0766666666666667</v>
          </cell>
        </row>
        <row r="162">
          <cell r="F162">
            <v>2.0699999999999998</v>
          </cell>
        </row>
        <row r="163">
          <cell r="B163">
            <v>-1</v>
          </cell>
          <cell r="C163">
            <v>1</v>
          </cell>
          <cell r="D163">
            <v>2</v>
          </cell>
          <cell r="E163">
            <v>0.25</v>
          </cell>
        </row>
        <row r="164">
          <cell r="E164">
            <v>0.35</v>
          </cell>
        </row>
        <row r="165">
          <cell r="E165">
            <v>-1.0766666666666667</v>
          </cell>
        </row>
        <row r="166">
          <cell r="F166">
            <v>0.19</v>
          </cell>
        </row>
        <row r="167">
          <cell r="B167">
            <v>-1</v>
          </cell>
          <cell r="C167">
            <v>1</v>
          </cell>
          <cell r="D167">
            <v>2</v>
          </cell>
          <cell r="E167">
            <v>0.25</v>
          </cell>
        </row>
        <row r="168">
          <cell r="E168">
            <v>0.4</v>
          </cell>
        </row>
        <row r="169">
          <cell r="E169">
            <v>-1.0766666666666667</v>
          </cell>
        </row>
        <row r="170">
          <cell r="F170">
            <v>0.22</v>
          </cell>
        </row>
        <row r="171">
          <cell r="B171">
            <v>-1</v>
          </cell>
          <cell r="C171">
            <v>1</v>
          </cell>
          <cell r="D171">
            <v>9</v>
          </cell>
          <cell r="E171">
            <v>0.4</v>
          </cell>
        </row>
        <row r="172">
          <cell r="E172">
            <v>0.4</v>
          </cell>
        </row>
        <row r="173">
          <cell r="E173">
            <v>-1.0766666666666667</v>
          </cell>
        </row>
        <row r="174">
          <cell r="F174">
            <v>1.55</v>
          </cell>
        </row>
        <row r="175">
          <cell r="B175">
            <v>-1</v>
          </cell>
          <cell r="C175">
            <v>1</v>
          </cell>
          <cell r="D175">
            <v>1</v>
          </cell>
          <cell r="E175">
            <v>0.35</v>
          </cell>
        </row>
        <row r="176">
          <cell r="E176">
            <v>0.4</v>
          </cell>
        </row>
        <row r="177">
          <cell r="E177">
            <v>-1.0766666666666667</v>
          </cell>
        </row>
        <row r="178">
          <cell r="F178">
            <v>0.15</v>
          </cell>
        </row>
        <row r="179">
          <cell r="B179">
            <v>1</v>
          </cell>
          <cell r="C179">
            <v>1</v>
          </cell>
          <cell r="D179">
            <v>15</v>
          </cell>
          <cell r="E179">
            <v>0.3</v>
          </cell>
        </row>
        <row r="180">
          <cell r="E180">
            <v>0.4</v>
          </cell>
        </row>
        <row r="181">
          <cell r="E181">
            <v>0.45</v>
          </cell>
        </row>
        <row r="182">
          <cell r="F182">
            <v>0.81</v>
          </cell>
        </row>
        <row r="183">
          <cell r="B183">
            <v>1</v>
          </cell>
          <cell r="C183">
            <v>1</v>
          </cell>
          <cell r="D183">
            <v>2</v>
          </cell>
          <cell r="E183">
            <v>0.25</v>
          </cell>
        </row>
        <row r="184">
          <cell r="E184">
            <v>0.35</v>
          </cell>
        </row>
        <row r="185">
          <cell r="E185">
            <v>0.45</v>
          </cell>
        </row>
        <row r="186">
          <cell r="F186">
            <v>0.08</v>
          </cell>
        </row>
        <row r="187">
          <cell r="B187">
            <v>1</v>
          </cell>
          <cell r="C187">
            <v>1</v>
          </cell>
          <cell r="D187">
            <v>2</v>
          </cell>
          <cell r="E187">
            <v>0.25</v>
          </cell>
        </row>
        <row r="188">
          <cell r="E188">
            <v>0.4</v>
          </cell>
        </row>
        <row r="189">
          <cell r="E189">
            <v>0.45</v>
          </cell>
        </row>
        <row r="190">
          <cell r="F190">
            <v>0.09</v>
          </cell>
        </row>
        <row r="191">
          <cell r="B191">
            <v>1</v>
          </cell>
          <cell r="C191">
            <v>1</v>
          </cell>
          <cell r="D191">
            <v>5</v>
          </cell>
          <cell r="E191">
            <v>0.4</v>
          </cell>
        </row>
        <row r="192">
          <cell r="E192">
            <v>0.4</v>
          </cell>
        </row>
        <row r="193">
          <cell r="E193">
            <v>0.45</v>
          </cell>
        </row>
        <row r="194">
          <cell r="F194">
            <v>0.36</v>
          </cell>
        </row>
        <row r="195">
          <cell r="B195">
            <v>1</v>
          </cell>
          <cell r="C195">
            <v>1</v>
          </cell>
          <cell r="D195">
            <v>1</v>
          </cell>
          <cell r="E195">
            <v>0.35</v>
          </cell>
        </row>
        <row r="196">
          <cell r="E196">
            <v>0.4</v>
          </cell>
        </row>
        <row r="197">
          <cell r="E197">
            <v>0.45</v>
          </cell>
        </row>
        <row r="198">
          <cell r="F198">
            <v>0.06</v>
          </cell>
        </row>
        <row r="199">
          <cell r="A199" t="str">
            <v>B1.18</v>
          </cell>
          <cell r="F199">
            <v>-109.91999999999999</v>
          </cell>
        </row>
        <row r="203">
          <cell r="F203">
            <v>0</v>
          </cell>
        </row>
        <row r="205">
          <cell r="B205">
            <v>-1</v>
          </cell>
          <cell r="C205">
            <v>1</v>
          </cell>
          <cell r="D205">
            <v>1</v>
          </cell>
          <cell r="E205">
            <v>12.98</v>
          </cell>
        </row>
        <row r="206">
          <cell r="E206">
            <v>0.5</v>
          </cell>
        </row>
        <row r="207">
          <cell r="E207">
            <v>0</v>
          </cell>
        </row>
        <row r="208">
          <cell r="F208">
            <v>0</v>
          </cell>
        </row>
        <row r="209">
          <cell r="B209">
            <v>-1</v>
          </cell>
          <cell r="C209">
            <v>1</v>
          </cell>
          <cell r="D209">
            <v>1</v>
          </cell>
          <cell r="E209">
            <v>1.02</v>
          </cell>
        </row>
        <row r="210">
          <cell r="E210">
            <v>0.5</v>
          </cell>
        </row>
        <row r="211">
          <cell r="E211">
            <v>0</v>
          </cell>
        </row>
        <row r="212">
          <cell r="F212">
            <v>0</v>
          </cell>
        </row>
        <row r="213">
          <cell r="B213">
            <v>-1</v>
          </cell>
          <cell r="C213">
            <v>1</v>
          </cell>
          <cell r="D213">
            <v>1</v>
          </cell>
          <cell r="E213">
            <v>7.22</v>
          </cell>
        </row>
        <row r="214">
          <cell r="E214">
            <v>0.5</v>
          </cell>
        </row>
        <row r="215">
          <cell r="E215">
            <v>0</v>
          </cell>
        </row>
        <row r="216">
          <cell r="F216">
            <v>0</v>
          </cell>
        </row>
        <row r="217">
          <cell r="B217">
            <v>-1</v>
          </cell>
          <cell r="C217">
            <v>1</v>
          </cell>
          <cell r="D217">
            <v>1</v>
          </cell>
          <cell r="E217">
            <v>14.94</v>
          </cell>
        </row>
        <row r="218">
          <cell r="E218">
            <v>0.5</v>
          </cell>
        </row>
        <row r="219">
          <cell r="E219">
            <v>0</v>
          </cell>
        </row>
        <row r="220">
          <cell r="F220">
            <v>0</v>
          </cell>
        </row>
        <row r="221">
          <cell r="B221">
            <v>-1</v>
          </cell>
          <cell r="C221">
            <v>1</v>
          </cell>
          <cell r="D221">
            <v>2</v>
          </cell>
          <cell r="E221">
            <v>3</v>
          </cell>
        </row>
        <row r="222">
          <cell r="E222">
            <v>0.5</v>
          </cell>
        </row>
        <row r="223">
          <cell r="E223">
            <v>0</v>
          </cell>
        </row>
        <row r="224">
          <cell r="F224">
            <v>0</v>
          </cell>
        </row>
        <row r="225">
          <cell r="B225">
            <v>-1</v>
          </cell>
          <cell r="C225">
            <v>1</v>
          </cell>
          <cell r="D225">
            <v>2</v>
          </cell>
          <cell r="E225">
            <v>4.57</v>
          </cell>
        </row>
        <row r="226">
          <cell r="E226">
            <v>0.5</v>
          </cell>
        </row>
        <row r="227">
          <cell r="E227">
            <v>0</v>
          </cell>
        </row>
        <row r="228">
          <cell r="F228">
            <v>0</v>
          </cell>
        </row>
        <row r="229">
          <cell r="B229">
            <v>-1</v>
          </cell>
          <cell r="C229">
            <v>1</v>
          </cell>
          <cell r="D229">
            <v>1</v>
          </cell>
          <cell r="E229">
            <v>2.65</v>
          </cell>
        </row>
        <row r="230">
          <cell r="E230">
            <v>0.5</v>
          </cell>
        </row>
        <row r="231">
          <cell r="E231">
            <v>0</v>
          </cell>
        </row>
        <row r="232">
          <cell r="F232">
            <v>0</v>
          </cell>
        </row>
        <row r="233">
          <cell r="B233">
            <v>-1</v>
          </cell>
          <cell r="C233">
            <v>1</v>
          </cell>
          <cell r="D233">
            <v>1</v>
          </cell>
          <cell r="E233">
            <v>1.78</v>
          </cell>
        </row>
        <row r="234">
          <cell r="E234">
            <v>0.5</v>
          </cell>
        </row>
        <row r="235">
          <cell r="E235">
            <v>0</v>
          </cell>
        </row>
        <row r="236">
          <cell r="F236">
            <v>0</v>
          </cell>
        </row>
        <row r="237">
          <cell r="B237">
            <v>-1</v>
          </cell>
          <cell r="C237">
            <v>1</v>
          </cell>
          <cell r="D237">
            <v>1</v>
          </cell>
          <cell r="E237">
            <v>3.1</v>
          </cell>
        </row>
        <row r="238">
          <cell r="E238">
            <v>0.5</v>
          </cell>
        </row>
        <row r="239">
          <cell r="E239">
            <v>0</v>
          </cell>
        </row>
        <row r="240">
          <cell r="F240">
            <v>0</v>
          </cell>
        </row>
        <row r="241">
          <cell r="B241">
            <v>-1</v>
          </cell>
          <cell r="C241">
            <v>1</v>
          </cell>
          <cell r="D241">
            <v>1</v>
          </cell>
          <cell r="E241">
            <v>2.67</v>
          </cell>
        </row>
        <row r="243">
          <cell r="E243">
            <v>0</v>
          </cell>
        </row>
        <row r="244">
          <cell r="F244">
            <v>0</v>
          </cell>
        </row>
        <row r="245">
          <cell r="B245">
            <v>-1</v>
          </cell>
          <cell r="C245">
            <v>1</v>
          </cell>
          <cell r="D245">
            <v>2</v>
          </cell>
          <cell r="E245">
            <v>1.28</v>
          </cell>
        </row>
        <row r="246">
          <cell r="E246">
            <v>0.14000000000000001</v>
          </cell>
        </row>
        <row r="247">
          <cell r="E247">
            <v>0</v>
          </cell>
        </row>
        <row r="248">
          <cell r="F248">
            <v>0</v>
          </cell>
        </row>
        <row r="249">
          <cell r="A249" t="str">
            <v>B1.20</v>
          </cell>
          <cell r="F249">
            <v>0</v>
          </cell>
        </row>
        <row r="252">
          <cell r="B252">
            <v>1</v>
          </cell>
          <cell r="C252">
            <v>1</v>
          </cell>
          <cell r="D252">
            <v>1</v>
          </cell>
          <cell r="E252">
            <v>296.79000000000002</v>
          </cell>
        </row>
        <row r="253">
          <cell r="E253">
            <v>-0.4</v>
          </cell>
        </row>
        <row r="254">
          <cell r="F254">
            <v>-118.72</v>
          </cell>
        </row>
        <row r="255">
          <cell r="A255" t="str">
            <v>B1.22</v>
          </cell>
          <cell r="F255">
            <v>-118.72</v>
          </cell>
        </row>
        <row r="258">
          <cell r="B258">
            <v>1</v>
          </cell>
          <cell r="C258">
            <v>1</v>
          </cell>
          <cell r="D258">
            <v>1</v>
          </cell>
          <cell r="E258">
            <v>447.67</v>
          </cell>
        </row>
        <row r="259">
          <cell r="E259">
            <v>0.2</v>
          </cell>
        </row>
        <row r="260">
          <cell r="F260">
            <v>89.53</v>
          </cell>
        </row>
        <row r="261">
          <cell r="F261">
            <v>-89.53</v>
          </cell>
        </row>
        <row r="262">
          <cell r="F262">
            <v>0</v>
          </cell>
        </row>
        <row r="263">
          <cell r="F263">
            <v>0</v>
          </cell>
        </row>
        <row r="264">
          <cell r="F264">
            <v>0</v>
          </cell>
        </row>
        <row r="265">
          <cell r="F265">
            <v>0</v>
          </cell>
        </row>
        <row r="266">
          <cell r="A266" t="str">
            <v>B1.24</v>
          </cell>
          <cell r="F266">
            <v>0</v>
          </cell>
        </row>
        <row r="268">
          <cell r="B268">
            <v>1</v>
          </cell>
          <cell r="C268">
            <v>1</v>
          </cell>
          <cell r="D268">
            <v>1</v>
          </cell>
          <cell r="E268">
            <v>36.86</v>
          </cell>
        </row>
        <row r="269">
          <cell r="E269">
            <v>1</v>
          </cell>
        </row>
        <row r="270">
          <cell r="F270">
            <v>36.86</v>
          </cell>
        </row>
        <row r="271">
          <cell r="B271">
            <v>1</v>
          </cell>
          <cell r="C271">
            <v>1</v>
          </cell>
          <cell r="D271">
            <v>1</v>
          </cell>
          <cell r="E271">
            <v>84.67</v>
          </cell>
        </row>
        <row r="272">
          <cell r="E272">
            <v>1</v>
          </cell>
        </row>
        <row r="273">
          <cell r="F273">
            <v>84.67</v>
          </cell>
        </row>
        <row r="274">
          <cell r="B274">
            <v>1</v>
          </cell>
          <cell r="C274">
            <v>1</v>
          </cell>
          <cell r="D274">
            <v>1</v>
          </cell>
          <cell r="E274">
            <v>15.59</v>
          </cell>
        </row>
        <row r="275">
          <cell r="E275">
            <v>1</v>
          </cell>
        </row>
        <row r="276">
          <cell r="F276">
            <v>15.59</v>
          </cell>
        </row>
        <row r="277">
          <cell r="B277">
            <v>1</v>
          </cell>
          <cell r="C277">
            <v>1</v>
          </cell>
          <cell r="D277">
            <v>1</v>
          </cell>
          <cell r="E277">
            <v>44.28</v>
          </cell>
        </row>
        <row r="278">
          <cell r="E278">
            <v>1</v>
          </cell>
        </row>
        <row r="279">
          <cell r="F279">
            <v>44.28</v>
          </cell>
        </row>
        <row r="280">
          <cell r="B280">
            <v>1</v>
          </cell>
          <cell r="C280">
            <v>1</v>
          </cell>
          <cell r="D280">
            <v>1</v>
          </cell>
          <cell r="E280">
            <v>84.65</v>
          </cell>
        </row>
        <row r="281">
          <cell r="E281">
            <v>1</v>
          </cell>
        </row>
        <row r="282">
          <cell r="F282">
            <v>84.65</v>
          </cell>
        </row>
        <row r="283">
          <cell r="B283">
            <v>1</v>
          </cell>
          <cell r="C283">
            <v>1</v>
          </cell>
          <cell r="D283">
            <v>1</v>
          </cell>
          <cell r="E283">
            <v>28.46</v>
          </cell>
        </row>
        <row r="284">
          <cell r="E284">
            <v>1</v>
          </cell>
        </row>
        <row r="285">
          <cell r="F285">
            <v>28.46</v>
          </cell>
        </row>
        <row r="286">
          <cell r="A286" t="str">
            <v>B1.26</v>
          </cell>
          <cell r="F286">
            <v>294.51</v>
          </cell>
        </row>
        <row r="290">
          <cell r="B290">
            <v>1</v>
          </cell>
          <cell r="C290">
            <v>1</v>
          </cell>
          <cell r="D290">
            <v>8</v>
          </cell>
          <cell r="E290">
            <v>2.1</v>
          </cell>
        </row>
        <row r="291">
          <cell r="E291">
            <v>2.1</v>
          </cell>
        </row>
        <row r="292">
          <cell r="F292">
            <v>35.28</v>
          </cell>
        </row>
        <row r="293">
          <cell r="B293">
            <v>1</v>
          </cell>
          <cell r="C293">
            <v>1</v>
          </cell>
          <cell r="D293">
            <v>4</v>
          </cell>
          <cell r="E293">
            <v>1.8</v>
          </cell>
        </row>
        <row r="294">
          <cell r="E294">
            <v>1.8</v>
          </cell>
        </row>
        <row r="295">
          <cell r="F295">
            <v>12.96</v>
          </cell>
        </row>
        <row r="296">
          <cell r="B296">
            <v>1</v>
          </cell>
          <cell r="C296">
            <v>1</v>
          </cell>
          <cell r="D296">
            <v>2</v>
          </cell>
          <cell r="E296">
            <v>1.6</v>
          </cell>
        </row>
        <row r="297">
          <cell r="E297">
            <v>1.6</v>
          </cell>
        </row>
        <row r="298">
          <cell r="F298">
            <v>5.12</v>
          </cell>
        </row>
        <row r="299">
          <cell r="B299">
            <v>1</v>
          </cell>
          <cell r="C299">
            <v>1</v>
          </cell>
          <cell r="D299">
            <v>16</v>
          </cell>
          <cell r="E299">
            <v>1.5</v>
          </cell>
        </row>
        <row r="300">
          <cell r="E300">
            <v>1.5</v>
          </cell>
        </row>
        <row r="301">
          <cell r="F301">
            <v>36</v>
          </cell>
        </row>
        <row r="302">
          <cell r="B302">
            <v>1</v>
          </cell>
          <cell r="C302">
            <v>1</v>
          </cell>
          <cell r="D302">
            <v>0</v>
          </cell>
          <cell r="E302">
            <v>0</v>
          </cell>
        </row>
        <row r="303">
          <cell r="E303">
            <v>0</v>
          </cell>
        </row>
        <row r="304">
          <cell r="F304">
            <v>0</v>
          </cell>
        </row>
        <row r="305">
          <cell r="B305">
            <v>1</v>
          </cell>
          <cell r="C305">
            <v>1</v>
          </cell>
          <cell r="D305">
            <v>0</v>
          </cell>
          <cell r="E305">
            <v>0</v>
          </cell>
        </row>
        <row r="306">
          <cell r="E306">
            <v>0</v>
          </cell>
        </row>
        <row r="307">
          <cell r="F307">
            <v>0</v>
          </cell>
        </row>
        <row r="308">
          <cell r="A308" t="str">
            <v>B2.1a</v>
          </cell>
          <cell r="F308">
            <v>89.36</v>
          </cell>
        </row>
        <row r="310">
          <cell r="B310">
            <v>1</v>
          </cell>
          <cell r="C310">
            <v>1</v>
          </cell>
          <cell r="D310">
            <v>1</v>
          </cell>
          <cell r="E310">
            <v>120.44</v>
          </cell>
        </row>
        <row r="311">
          <cell r="E311">
            <v>0.5</v>
          </cell>
        </row>
        <row r="312">
          <cell r="F312">
            <v>60.22</v>
          </cell>
        </row>
        <row r="314">
          <cell r="B314">
            <v>-1</v>
          </cell>
          <cell r="C314">
            <v>1</v>
          </cell>
          <cell r="D314">
            <v>15</v>
          </cell>
          <cell r="E314">
            <v>0.3</v>
          </cell>
        </row>
        <row r="315">
          <cell r="E315">
            <v>0.4</v>
          </cell>
        </row>
        <row r="316">
          <cell r="F316">
            <v>-1.8</v>
          </cell>
        </row>
        <row r="317">
          <cell r="B317">
            <v>-1</v>
          </cell>
          <cell r="C317">
            <v>1</v>
          </cell>
          <cell r="D317">
            <v>2</v>
          </cell>
          <cell r="E317">
            <v>0.25</v>
          </cell>
        </row>
        <row r="318">
          <cell r="E318">
            <v>0.35</v>
          </cell>
        </row>
        <row r="319">
          <cell r="F319">
            <v>-0.18</v>
          </cell>
        </row>
        <row r="320">
          <cell r="B320">
            <v>-1</v>
          </cell>
          <cell r="C320">
            <v>1</v>
          </cell>
          <cell r="D320">
            <v>2</v>
          </cell>
          <cell r="E320">
            <v>0.25</v>
          </cell>
        </row>
        <row r="321">
          <cell r="E321">
            <v>0.4</v>
          </cell>
        </row>
        <row r="322">
          <cell r="F322">
            <v>-0.2</v>
          </cell>
        </row>
        <row r="323">
          <cell r="B323">
            <v>-1</v>
          </cell>
          <cell r="C323">
            <v>1</v>
          </cell>
          <cell r="D323">
            <v>5</v>
          </cell>
          <cell r="E323">
            <v>0.4</v>
          </cell>
        </row>
        <row r="324">
          <cell r="E324">
            <v>0.4</v>
          </cell>
        </row>
        <row r="325">
          <cell r="F325">
            <v>-0.8</v>
          </cell>
        </row>
        <row r="326">
          <cell r="B326">
            <v>-1</v>
          </cell>
          <cell r="C326">
            <v>1</v>
          </cell>
          <cell r="D326">
            <v>1</v>
          </cell>
          <cell r="E326">
            <v>0.35</v>
          </cell>
        </row>
        <row r="327">
          <cell r="E327">
            <v>0.4</v>
          </cell>
        </row>
        <row r="328">
          <cell r="F328">
            <v>-0.14000000000000001</v>
          </cell>
        </row>
        <row r="329">
          <cell r="A329" t="str">
            <v>B2.1b</v>
          </cell>
          <cell r="F329">
            <v>57.1</v>
          </cell>
        </row>
        <row r="332">
          <cell r="B332">
            <v>1</v>
          </cell>
          <cell r="C332">
            <v>1</v>
          </cell>
          <cell r="D332">
            <v>2</v>
          </cell>
          <cell r="E332">
            <v>8.5299999999999994</v>
          </cell>
        </row>
        <row r="333">
          <cell r="E333">
            <v>0.2</v>
          </cell>
        </row>
        <row r="334">
          <cell r="F334">
            <v>3.41</v>
          </cell>
        </row>
        <row r="335">
          <cell r="B335">
            <v>1</v>
          </cell>
          <cell r="C335">
            <v>1</v>
          </cell>
          <cell r="D335">
            <v>3</v>
          </cell>
          <cell r="E335">
            <v>4.97</v>
          </cell>
        </row>
        <row r="336">
          <cell r="E336">
            <v>0.2</v>
          </cell>
        </row>
        <row r="337">
          <cell r="F337">
            <v>2.98</v>
          </cell>
        </row>
        <row r="338">
          <cell r="B338">
            <v>1</v>
          </cell>
          <cell r="C338">
            <v>1</v>
          </cell>
          <cell r="D338">
            <v>1</v>
          </cell>
          <cell r="E338">
            <v>19.179999999999996</v>
          </cell>
        </row>
        <row r="339">
          <cell r="E339">
            <v>0.2</v>
          </cell>
        </row>
        <row r="340">
          <cell r="F340">
            <v>3.84</v>
          </cell>
        </row>
        <row r="341">
          <cell r="B341">
            <v>1</v>
          </cell>
          <cell r="C341">
            <v>1</v>
          </cell>
          <cell r="D341">
            <v>1</v>
          </cell>
          <cell r="E341">
            <v>12.91</v>
          </cell>
        </row>
        <row r="342">
          <cell r="E342">
            <v>0.2</v>
          </cell>
        </row>
        <row r="343">
          <cell r="F343">
            <v>2.58</v>
          </cell>
        </row>
        <row r="344">
          <cell r="B344">
            <v>1</v>
          </cell>
          <cell r="C344">
            <v>1</v>
          </cell>
          <cell r="D344">
            <v>1</v>
          </cell>
          <cell r="E344">
            <v>19.239999999999998</v>
          </cell>
        </row>
        <row r="345">
          <cell r="E345">
            <v>0.2</v>
          </cell>
        </row>
        <row r="346">
          <cell r="F346">
            <v>3.85</v>
          </cell>
        </row>
        <row r="347">
          <cell r="A347" t="str">
            <v>B2.1c</v>
          </cell>
          <cell r="F347">
            <v>16.66</v>
          </cell>
        </row>
        <row r="351">
          <cell r="A351" t="str">
            <v>B2.1d</v>
          </cell>
          <cell r="F351">
            <v>294.51</v>
          </cell>
        </row>
        <row r="354">
          <cell r="B354">
            <v>1</v>
          </cell>
          <cell r="C354">
            <v>1</v>
          </cell>
          <cell r="D354">
            <v>8</v>
          </cell>
          <cell r="E354">
            <v>2.1</v>
          </cell>
        </row>
        <row r="355">
          <cell r="E355">
            <v>2.1</v>
          </cell>
        </row>
        <row r="356">
          <cell r="E356">
            <v>0.75</v>
          </cell>
        </row>
        <row r="357">
          <cell r="F357">
            <v>26.46</v>
          </cell>
        </row>
        <row r="358">
          <cell r="B358">
            <v>1</v>
          </cell>
          <cell r="C358">
            <v>1</v>
          </cell>
          <cell r="D358">
            <v>4</v>
          </cell>
          <cell r="E358">
            <v>1.8</v>
          </cell>
        </row>
        <row r="359">
          <cell r="E359">
            <v>1.8</v>
          </cell>
        </row>
        <row r="360">
          <cell r="E360">
            <v>0.7</v>
          </cell>
        </row>
        <row r="361">
          <cell r="F361">
            <v>9.07</v>
          </cell>
        </row>
        <row r="362">
          <cell r="B362">
            <v>1</v>
          </cell>
          <cell r="C362">
            <v>1</v>
          </cell>
          <cell r="D362">
            <v>2</v>
          </cell>
          <cell r="E362">
            <v>1.5</v>
          </cell>
        </row>
        <row r="363">
          <cell r="E363">
            <v>1.5</v>
          </cell>
        </row>
        <row r="364">
          <cell r="E364">
            <v>0.6</v>
          </cell>
        </row>
        <row r="365">
          <cell r="F365">
            <v>2.7</v>
          </cell>
        </row>
        <row r="366">
          <cell r="B366">
            <v>1</v>
          </cell>
          <cell r="C366">
            <v>1</v>
          </cell>
          <cell r="D366">
            <v>16</v>
          </cell>
          <cell r="E366">
            <v>2</v>
          </cell>
        </row>
        <row r="367">
          <cell r="E367">
            <v>2</v>
          </cell>
        </row>
        <row r="368">
          <cell r="E368">
            <v>0.55000000000000004</v>
          </cell>
        </row>
        <row r="369">
          <cell r="F369">
            <v>35.200000000000003</v>
          </cell>
        </row>
        <row r="370">
          <cell r="B370">
            <v>1</v>
          </cell>
          <cell r="C370">
            <v>1</v>
          </cell>
          <cell r="D370">
            <v>0</v>
          </cell>
          <cell r="E370">
            <v>0</v>
          </cell>
        </row>
        <row r="371">
          <cell r="E371">
            <v>0</v>
          </cell>
        </row>
        <row r="372">
          <cell r="E372">
            <v>0</v>
          </cell>
        </row>
        <row r="373">
          <cell r="F373">
            <v>0</v>
          </cell>
        </row>
        <row r="374">
          <cell r="B374">
            <v>1</v>
          </cell>
          <cell r="C374">
            <v>1</v>
          </cell>
          <cell r="D374">
            <v>0</v>
          </cell>
          <cell r="E374">
            <v>0</v>
          </cell>
        </row>
        <row r="375">
          <cell r="E375">
            <v>0</v>
          </cell>
        </row>
        <row r="376">
          <cell r="E376">
            <v>0</v>
          </cell>
        </row>
        <row r="377">
          <cell r="F377">
            <v>0</v>
          </cell>
        </row>
        <row r="378">
          <cell r="A378" t="str">
            <v>B2.2a</v>
          </cell>
          <cell r="F378">
            <v>73.430000000000007</v>
          </cell>
        </row>
        <row r="382">
          <cell r="A382" t="str">
            <v>B2.2b</v>
          </cell>
          <cell r="F382">
            <v>-4.0900000000000007</v>
          </cell>
        </row>
        <row r="384">
          <cell r="B384">
            <v>1</v>
          </cell>
          <cell r="C384">
            <v>1</v>
          </cell>
          <cell r="D384">
            <v>1</v>
          </cell>
          <cell r="E384">
            <v>19.579999999999998</v>
          </cell>
        </row>
        <row r="385">
          <cell r="E385">
            <v>0.2</v>
          </cell>
        </row>
        <row r="386">
          <cell r="E386">
            <v>0.4</v>
          </cell>
        </row>
        <row r="387">
          <cell r="F387">
            <v>1.57</v>
          </cell>
        </row>
        <row r="388">
          <cell r="B388">
            <v>1</v>
          </cell>
          <cell r="C388">
            <v>1</v>
          </cell>
          <cell r="D388">
            <v>1</v>
          </cell>
          <cell r="E388">
            <v>2.77</v>
          </cell>
        </row>
        <row r="389">
          <cell r="E389">
            <v>0.2</v>
          </cell>
        </row>
        <row r="390">
          <cell r="E390">
            <v>0.4</v>
          </cell>
        </row>
        <row r="391">
          <cell r="F391">
            <v>0.22</v>
          </cell>
        </row>
        <row r="392">
          <cell r="B392">
            <v>1</v>
          </cell>
          <cell r="C392">
            <v>1</v>
          </cell>
          <cell r="D392">
            <v>1</v>
          </cell>
          <cell r="E392">
            <v>19.979999999999997</v>
          </cell>
        </row>
        <row r="393">
          <cell r="E393">
            <v>0.2</v>
          </cell>
        </row>
        <row r="394">
          <cell r="E394">
            <v>0.4</v>
          </cell>
        </row>
        <row r="395">
          <cell r="F395">
            <v>1.6</v>
          </cell>
        </row>
        <row r="396">
          <cell r="B396">
            <v>1</v>
          </cell>
          <cell r="C396">
            <v>1</v>
          </cell>
          <cell r="D396">
            <v>1</v>
          </cell>
          <cell r="E396">
            <v>27.98</v>
          </cell>
        </row>
        <row r="397">
          <cell r="E397">
            <v>0.2</v>
          </cell>
        </row>
        <row r="398">
          <cell r="E398">
            <v>0.4</v>
          </cell>
        </row>
        <row r="399">
          <cell r="F399">
            <v>2.2400000000000002</v>
          </cell>
        </row>
        <row r="400">
          <cell r="B400">
            <v>1</v>
          </cell>
          <cell r="C400">
            <v>1</v>
          </cell>
          <cell r="D400">
            <v>2</v>
          </cell>
          <cell r="E400">
            <v>0.89</v>
          </cell>
        </row>
        <row r="401">
          <cell r="E401">
            <v>0.2</v>
          </cell>
        </row>
        <row r="402">
          <cell r="E402">
            <v>0.4</v>
          </cell>
        </row>
        <row r="403">
          <cell r="F403">
            <v>0.14000000000000001</v>
          </cell>
        </row>
        <row r="404">
          <cell r="B404">
            <v>1</v>
          </cell>
          <cell r="C404">
            <v>1</v>
          </cell>
          <cell r="D404">
            <v>1</v>
          </cell>
          <cell r="E404">
            <v>21.82</v>
          </cell>
        </row>
        <row r="405">
          <cell r="E405">
            <v>0.2</v>
          </cell>
        </row>
        <row r="406">
          <cell r="E406">
            <v>0.4</v>
          </cell>
        </row>
        <row r="407">
          <cell r="F407">
            <v>1.75</v>
          </cell>
        </row>
        <row r="408">
          <cell r="B408">
            <v>1</v>
          </cell>
          <cell r="C408">
            <v>1</v>
          </cell>
          <cell r="D408">
            <v>1</v>
          </cell>
          <cell r="E408">
            <v>8.51</v>
          </cell>
        </row>
        <row r="409">
          <cell r="E409">
            <v>0.2</v>
          </cell>
        </row>
        <row r="410">
          <cell r="E410">
            <v>0.4</v>
          </cell>
        </row>
        <row r="411">
          <cell r="F411">
            <v>0.68</v>
          </cell>
        </row>
        <row r="412">
          <cell r="B412">
            <v>1</v>
          </cell>
          <cell r="C412">
            <v>1</v>
          </cell>
          <cell r="D412">
            <v>2</v>
          </cell>
          <cell r="E412">
            <v>5.52</v>
          </cell>
        </row>
        <row r="413">
          <cell r="E413">
            <v>0.2</v>
          </cell>
        </row>
        <row r="414">
          <cell r="E414">
            <v>0.4</v>
          </cell>
        </row>
        <row r="415">
          <cell r="F415">
            <v>0.88</v>
          </cell>
        </row>
        <row r="416">
          <cell r="B416">
            <v>1</v>
          </cell>
          <cell r="C416">
            <v>1</v>
          </cell>
          <cell r="D416">
            <v>2</v>
          </cell>
          <cell r="E416">
            <v>6.77</v>
          </cell>
        </row>
        <row r="417">
          <cell r="E417">
            <v>0.2</v>
          </cell>
        </row>
        <row r="418">
          <cell r="E418">
            <v>0.4</v>
          </cell>
        </row>
        <row r="419">
          <cell r="F419">
            <v>1.08</v>
          </cell>
        </row>
        <row r="420">
          <cell r="B420">
            <v>1</v>
          </cell>
          <cell r="C420">
            <v>1</v>
          </cell>
          <cell r="D420">
            <v>2</v>
          </cell>
          <cell r="E420">
            <v>3.66</v>
          </cell>
        </row>
        <row r="421">
          <cell r="E421">
            <v>0.2</v>
          </cell>
        </row>
        <row r="422">
          <cell r="E422">
            <v>0.4</v>
          </cell>
        </row>
        <row r="423">
          <cell r="F423">
            <v>0.59</v>
          </cell>
        </row>
        <row r="424">
          <cell r="B424">
            <v>1</v>
          </cell>
          <cell r="C424">
            <v>1</v>
          </cell>
          <cell r="D424">
            <v>2</v>
          </cell>
          <cell r="E424">
            <v>13.75</v>
          </cell>
        </row>
        <row r="425">
          <cell r="E425">
            <v>0.2</v>
          </cell>
        </row>
        <row r="426">
          <cell r="E426">
            <v>0.4</v>
          </cell>
        </row>
        <row r="427">
          <cell r="F427">
            <v>2.2000000000000002</v>
          </cell>
        </row>
        <row r="428">
          <cell r="B428">
            <v>1</v>
          </cell>
          <cell r="C428">
            <v>1</v>
          </cell>
          <cell r="D428">
            <v>2</v>
          </cell>
          <cell r="E428">
            <v>13.649999999999999</v>
          </cell>
        </row>
        <row r="429">
          <cell r="E429">
            <v>0.2</v>
          </cell>
        </row>
        <row r="430">
          <cell r="E430">
            <v>0.4</v>
          </cell>
        </row>
        <row r="431">
          <cell r="F431">
            <v>2.1800000000000002</v>
          </cell>
        </row>
        <row r="432">
          <cell r="B432">
            <v>1</v>
          </cell>
          <cell r="C432">
            <v>1</v>
          </cell>
          <cell r="D432">
            <v>1</v>
          </cell>
          <cell r="E432">
            <v>9.24</v>
          </cell>
        </row>
        <row r="433">
          <cell r="E433">
            <v>0.2</v>
          </cell>
        </row>
        <row r="434">
          <cell r="E434">
            <v>0.4</v>
          </cell>
        </row>
        <row r="435">
          <cell r="F435">
            <v>0.74</v>
          </cell>
        </row>
        <row r="436">
          <cell r="B436">
            <v>1</v>
          </cell>
          <cell r="C436">
            <v>1</v>
          </cell>
          <cell r="D436">
            <v>1</v>
          </cell>
          <cell r="E436">
            <v>3.68</v>
          </cell>
        </row>
        <row r="437">
          <cell r="E437">
            <v>0.2</v>
          </cell>
        </row>
        <row r="438">
          <cell r="E438">
            <v>0.4</v>
          </cell>
        </row>
        <row r="439">
          <cell r="F439">
            <v>0.28999999999999998</v>
          </cell>
        </row>
        <row r="440">
          <cell r="B440">
            <v>1</v>
          </cell>
          <cell r="C440">
            <v>1</v>
          </cell>
          <cell r="D440">
            <v>16</v>
          </cell>
          <cell r="E440">
            <v>0.3</v>
          </cell>
        </row>
        <row r="441">
          <cell r="E441">
            <v>0.4</v>
          </cell>
        </row>
        <row r="442">
          <cell r="E442">
            <v>0.4</v>
          </cell>
        </row>
        <row r="443">
          <cell r="F443">
            <v>0.77</v>
          </cell>
        </row>
        <row r="444">
          <cell r="B444">
            <v>1</v>
          </cell>
          <cell r="C444">
            <v>1</v>
          </cell>
          <cell r="D444">
            <v>2</v>
          </cell>
          <cell r="E444">
            <v>0.25</v>
          </cell>
        </row>
        <row r="445">
          <cell r="E445">
            <v>0.35</v>
          </cell>
        </row>
        <row r="446">
          <cell r="E446">
            <v>0.4</v>
          </cell>
        </row>
        <row r="447">
          <cell r="F447">
            <v>7.0000000000000007E-2</v>
          </cell>
        </row>
        <row r="448">
          <cell r="B448">
            <v>1</v>
          </cell>
          <cell r="C448">
            <v>1</v>
          </cell>
          <cell r="D448">
            <v>2</v>
          </cell>
          <cell r="E448">
            <v>0.25</v>
          </cell>
        </row>
        <row r="449">
          <cell r="E449">
            <v>0.4</v>
          </cell>
        </row>
        <row r="450">
          <cell r="E450">
            <v>0.4</v>
          </cell>
        </row>
        <row r="451">
          <cell r="F451">
            <v>0.08</v>
          </cell>
        </row>
        <row r="452">
          <cell r="B452">
            <v>1</v>
          </cell>
          <cell r="C452">
            <v>1</v>
          </cell>
          <cell r="D452">
            <v>9</v>
          </cell>
          <cell r="E452">
            <v>0.4</v>
          </cell>
        </row>
        <row r="453">
          <cell r="E453">
            <v>0.4</v>
          </cell>
        </row>
        <row r="454">
          <cell r="E454">
            <v>0.4</v>
          </cell>
        </row>
        <row r="455">
          <cell r="F455">
            <v>0.57999999999999996</v>
          </cell>
        </row>
        <row r="456">
          <cell r="B456">
            <v>1</v>
          </cell>
          <cell r="C456">
            <v>1</v>
          </cell>
          <cell r="D456">
            <v>1</v>
          </cell>
          <cell r="E456">
            <v>0.35</v>
          </cell>
        </row>
        <row r="457">
          <cell r="E457">
            <v>0.4</v>
          </cell>
        </row>
        <row r="458">
          <cell r="E458">
            <v>0.4</v>
          </cell>
        </row>
        <row r="459">
          <cell r="F459">
            <v>0.06</v>
          </cell>
        </row>
        <row r="460">
          <cell r="A460" t="str">
            <v>B2.2c</v>
          </cell>
          <cell r="F460">
            <v>17.72</v>
          </cell>
        </row>
        <row r="464">
          <cell r="A464" t="str">
            <v>B2.2d</v>
          </cell>
          <cell r="F464">
            <v>294.51</v>
          </cell>
        </row>
        <row r="468">
          <cell r="B468">
            <v>1</v>
          </cell>
          <cell r="C468">
            <v>1</v>
          </cell>
          <cell r="D468">
            <v>1</v>
          </cell>
          <cell r="E468">
            <v>17.93</v>
          </cell>
        </row>
        <row r="469">
          <cell r="F469">
            <v>17.93</v>
          </cell>
        </row>
        <row r="471">
          <cell r="B471">
            <v>1</v>
          </cell>
          <cell r="C471">
            <v>1</v>
          </cell>
          <cell r="D471">
            <v>2</v>
          </cell>
          <cell r="E471">
            <v>19.57</v>
          </cell>
        </row>
        <row r="472">
          <cell r="F472">
            <v>39.14</v>
          </cell>
        </row>
        <row r="474">
          <cell r="B474">
            <v>1</v>
          </cell>
          <cell r="C474">
            <v>1</v>
          </cell>
          <cell r="D474">
            <v>1</v>
          </cell>
          <cell r="E474">
            <v>15.41</v>
          </cell>
        </row>
        <row r="475">
          <cell r="F475">
            <v>15.41</v>
          </cell>
        </row>
        <row r="477">
          <cell r="B477">
            <v>1</v>
          </cell>
          <cell r="C477">
            <v>1</v>
          </cell>
          <cell r="D477">
            <v>1</v>
          </cell>
          <cell r="E477">
            <v>15.81</v>
          </cell>
        </row>
        <row r="478">
          <cell r="F478">
            <v>15.81</v>
          </cell>
        </row>
        <row r="480">
          <cell r="B480">
            <v>1</v>
          </cell>
          <cell r="C480">
            <v>1</v>
          </cell>
          <cell r="D480">
            <v>2</v>
          </cell>
          <cell r="E480">
            <v>17.45</v>
          </cell>
        </row>
        <row r="481">
          <cell r="F481">
            <v>34.9</v>
          </cell>
        </row>
        <row r="483">
          <cell r="B483">
            <v>1</v>
          </cell>
          <cell r="C483">
            <v>1</v>
          </cell>
          <cell r="D483">
            <v>1</v>
          </cell>
          <cell r="E483">
            <v>13.39</v>
          </cell>
        </row>
        <row r="484">
          <cell r="F484">
            <v>13.39</v>
          </cell>
        </row>
        <row r="486">
          <cell r="B486">
            <v>1</v>
          </cell>
          <cell r="C486">
            <v>1</v>
          </cell>
          <cell r="D486">
            <v>1</v>
          </cell>
          <cell r="E486">
            <v>13.29</v>
          </cell>
        </row>
        <row r="487">
          <cell r="F487">
            <v>13.29</v>
          </cell>
        </row>
        <row r="489">
          <cell r="B489">
            <v>1</v>
          </cell>
          <cell r="C489">
            <v>1</v>
          </cell>
          <cell r="D489">
            <v>2</v>
          </cell>
          <cell r="E489">
            <v>8.2899999999999991</v>
          </cell>
        </row>
        <row r="490">
          <cell r="F490">
            <v>16.579999999999998</v>
          </cell>
        </row>
        <row r="492">
          <cell r="B492">
            <v>1</v>
          </cell>
          <cell r="C492">
            <v>1</v>
          </cell>
          <cell r="D492">
            <v>2</v>
          </cell>
          <cell r="E492">
            <v>21.54</v>
          </cell>
        </row>
        <row r="493">
          <cell r="F493">
            <v>43.08</v>
          </cell>
        </row>
        <row r="495">
          <cell r="B495">
            <v>1</v>
          </cell>
          <cell r="C495">
            <v>1</v>
          </cell>
          <cell r="D495">
            <v>1</v>
          </cell>
          <cell r="E495">
            <v>15.13</v>
          </cell>
        </row>
        <row r="496">
          <cell r="F496">
            <v>15.13</v>
          </cell>
        </row>
        <row r="498">
          <cell r="B498">
            <v>1</v>
          </cell>
          <cell r="C498">
            <v>1</v>
          </cell>
          <cell r="D498">
            <v>1</v>
          </cell>
          <cell r="E498">
            <v>21.27</v>
          </cell>
        </row>
        <row r="499">
          <cell r="F499">
            <v>21.27</v>
          </cell>
        </row>
        <row r="501">
          <cell r="B501">
            <v>1</v>
          </cell>
          <cell r="C501">
            <v>1</v>
          </cell>
          <cell r="D501">
            <v>2</v>
          </cell>
          <cell r="E501">
            <v>17.5</v>
          </cell>
        </row>
        <row r="502">
          <cell r="F502">
            <v>35</v>
          </cell>
        </row>
        <row r="504">
          <cell r="B504">
            <v>1</v>
          </cell>
          <cell r="C504">
            <v>1</v>
          </cell>
          <cell r="D504">
            <v>1</v>
          </cell>
          <cell r="E504">
            <v>7.26</v>
          </cell>
        </row>
        <row r="505">
          <cell r="F505">
            <v>7.26</v>
          </cell>
        </row>
        <row r="507">
          <cell r="B507">
            <v>1</v>
          </cell>
          <cell r="C507">
            <v>1</v>
          </cell>
          <cell r="D507">
            <v>1</v>
          </cell>
          <cell r="E507">
            <v>13.4</v>
          </cell>
        </row>
        <row r="508">
          <cell r="F508">
            <v>13.4</v>
          </cell>
        </row>
        <row r="509">
          <cell r="A509" t="str">
            <v>B2.2e</v>
          </cell>
          <cell r="F509">
            <v>301.58999999999992</v>
          </cell>
        </row>
        <row r="512">
          <cell r="B512">
            <v>1</v>
          </cell>
          <cell r="C512">
            <v>1</v>
          </cell>
          <cell r="D512">
            <v>8</v>
          </cell>
          <cell r="E512">
            <v>8.4</v>
          </cell>
        </row>
        <row r="513">
          <cell r="E513">
            <v>0.75</v>
          </cell>
        </row>
        <row r="514">
          <cell r="F514">
            <v>50.4</v>
          </cell>
        </row>
        <row r="515">
          <cell r="B515">
            <v>1</v>
          </cell>
          <cell r="C515">
            <v>1</v>
          </cell>
          <cell r="D515">
            <v>4</v>
          </cell>
          <cell r="E515">
            <v>7.2</v>
          </cell>
        </row>
        <row r="516">
          <cell r="E516">
            <v>0.7</v>
          </cell>
        </row>
        <row r="517">
          <cell r="F517">
            <v>20.16</v>
          </cell>
        </row>
        <row r="518">
          <cell r="B518">
            <v>1</v>
          </cell>
          <cell r="C518">
            <v>1</v>
          </cell>
          <cell r="D518">
            <v>2</v>
          </cell>
          <cell r="E518">
            <v>6.4</v>
          </cell>
        </row>
        <row r="519">
          <cell r="E519">
            <v>0.6</v>
          </cell>
        </row>
        <row r="520">
          <cell r="F520">
            <v>7.68</v>
          </cell>
        </row>
        <row r="521">
          <cell r="B521">
            <v>1</v>
          </cell>
          <cell r="C521">
            <v>1</v>
          </cell>
          <cell r="D521">
            <v>16</v>
          </cell>
          <cell r="E521">
            <v>6</v>
          </cell>
        </row>
        <row r="522">
          <cell r="E522">
            <v>0.55000000000000004</v>
          </cell>
        </row>
        <row r="523">
          <cell r="F523">
            <v>52.8</v>
          </cell>
        </row>
        <row r="524">
          <cell r="B524">
            <v>1</v>
          </cell>
          <cell r="C524">
            <v>1</v>
          </cell>
          <cell r="D524">
            <v>0</v>
          </cell>
          <cell r="E524">
            <v>0</v>
          </cell>
        </row>
        <row r="525">
          <cell r="E525">
            <v>0</v>
          </cell>
        </row>
        <row r="526">
          <cell r="F526">
            <v>0</v>
          </cell>
        </row>
        <row r="527">
          <cell r="B527">
            <v>1</v>
          </cell>
          <cell r="C527">
            <v>1</v>
          </cell>
          <cell r="D527">
            <v>0</v>
          </cell>
          <cell r="E527">
            <v>0</v>
          </cell>
        </row>
        <row r="528">
          <cell r="E528">
            <v>0</v>
          </cell>
        </row>
        <row r="529">
          <cell r="F529">
            <v>0</v>
          </cell>
        </row>
        <row r="530">
          <cell r="A530" t="str">
            <v>B2.3a</v>
          </cell>
          <cell r="F530">
            <v>131.04000000000002</v>
          </cell>
        </row>
        <row r="534">
          <cell r="A534" t="str">
            <v>B2.3b</v>
          </cell>
          <cell r="F534">
            <v>-46.279999999999994</v>
          </cell>
        </row>
        <row r="537">
          <cell r="B537">
            <v>1</v>
          </cell>
          <cell r="C537">
            <v>1</v>
          </cell>
          <cell r="D537">
            <v>1</v>
          </cell>
          <cell r="E537">
            <v>122.44</v>
          </cell>
        </row>
        <row r="538">
          <cell r="E538">
            <v>0.4</v>
          </cell>
        </row>
        <row r="539">
          <cell r="F539">
            <v>48.98</v>
          </cell>
        </row>
        <row r="541">
          <cell r="B541">
            <v>1</v>
          </cell>
          <cell r="C541">
            <v>1</v>
          </cell>
          <cell r="D541">
            <v>1</v>
          </cell>
          <cell r="E541">
            <v>17.93</v>
          </cell>
        </row>
        <row r="542">
          <cell r="E542">
            <v>0.4</v>
          </cell>
        </row>
        <row r="543">
          <cell r="F543">
            <v>7.17</v>
          </cell>
        </row>
        <row r="544">
          <cell r="B544">
            <v>1</v>
          </cell>
          <cell r="C544">
            <v>1</v>
          </cell>
          <cell r="D544">
            <v>2</v>
          </cell>
          <cell r="E544">
            <v>19.57</v>
          </cell>
        </row>
        <row r="545">
          <cell r="E545">
            <v>0.4</v>
          </cell>
        </row>
        <row r="546">
          <cell r="F546">
            <v>15.66</v>
          </cell>
        </row>
        <row r="547">
          <cell r="B547">
            <v>1</v>
          </cell>
          <cell r="C547">
            <v>1</v>
          </cell>
          <cell r="D547">
            <v>1</v>
          </cell>
          <cell r="E547">
            <v>15.41</v>
          </cell>
        </row>
        <row r="548">
          <cell r="E548">
            <v>0.4</v>
          </cell>
        </row>
        <row r="549">
          <cell r="F549">
            <v>6.16</v>
          </cell>
        </row>
        <row r="550">
          <cell r="B550">
            <v>1</v>
          </cell>
          <cell r="C550">
            <v>1</v>
          </cell>
          <cell r="D550">
            <v>1</v>
          </cell>
          <cell r="E550">
            <v>15.81</v>
          </cell>
        </row>
        <row r="551">
          <cell r="E551">
            <v>0.4</v>
          </cell>
        </row>
        <row r="552">
          <cell r="F552">
            <v>6.32</v>
          </cell>
        </row>
        <row r="553">
          <cell r="B553">
            <v>1</v>
          </cell>
          <cell r="C553">
            <v>1</v>
          </cell>
          <cell r="D553">
            <v>2</v>
          </cell>
          <cell r="E553">
            <v>17.45</v>
          </cell>
        </row>
        <row r="554">
          <cell r="E554">
            <v>0.4</v>
          </cell>
        </row>
        <row r="555">
          <cell r="F555">
            <v>13.96</v>
          </cell>
        </row>
        <row r="556">
          <cell r="B556">
            <v>1</v>
          </cell>
          <cell r="C556">
            <v>1</v>
          </cell>
          <cell r="D556">
            <v>1</v>
          </cell>
          <cell r="E556">
            <v>13.39</v>
          </cell>
        </row>
        <row r="557">
          <cell r="E557">
            <v>0.4</v>
          </cell>
        </row>
        <row r="558">
          <cell r="F558">
            <v>5.36</v>
          </cell>
        </row>
        <row r="559">
          <cell r="B559">
            <v>1</v>
          </cell>
          <cell r="C559">
            <v>1</v>
          </cell>
          <cell r="D559">
            <v>1</v>
          </cell>
          <cell r="E559">
            <v>13.29</v>
          </cell>
        </row>
        <row r="560">
          <cell r="E560">
            <v>0.4</v>
          </cell>
        </row>
        <row r="561">
          <cell r="F561">
            <v>5.32</v>
          </cell>
        </row>
        <row r="562">
          <cell r="B562">
            <v>1</v>
          </cell>
          <cell r="C562">
            <v>1</v>
          </cell>
          <cell r="D562">
            <v>2</v>
          </cell>
          <cell r="E562">
            <v>8.2899999999999991</v>
          </cell>
        </row>
        <row r="563">
          <cell r="E563">
            <v>0.4</v>
          </cell>
        </row>
        <row r="564">
          <cell r="F564">
            <v>6.63</v>
          </cell>
        </row>
        <row r="565">
          <cell r="B565">
            <v>1</v>
          </cell>
          <cell r="C565">
            <v>1</v>
          </cell>
          <cell r="D565">
            <v>2</v>
          </cell>
          <cell r="E565">
            <v>21.54</v>
          </cell>
        </row>
        <row r="566">
          <cell r="E566">
            <v>0.4</v>
          </cell>
        </row>
        <row r="567">
          <cell r="F567">
            <v>17.23</v>
          </cell>
        </row>
        <row r="568">
          <cell r="B568">
            <v>1</v>
          </cell>
          <cell r="C568">
            <v>1</v>
          </cell>
          <cell r="D568">
            <v>1</v>
          </cell>
          <cell r="E568">
            <v>15.13</v>
          </cell>
        </row>
        <row r="569">
          <cell r="E569">
            <v>0.4</v>
          </cell>
        </row>
        <row r="570">
          <cell r="F570">
            <v>6.05</v>
          </cell>
        </row>
        <row r="571">
          <cell r="B571">
            <v>1</v>
          </cell>
          <cell r="C571">
            <v>1</v>
          </cell>
          <cell r="D571">
            <v>1</v>
          </cell>
          <cell r="E571">
            <v>21.27</v>
          </cell>
        </row>
        <row r="572">
          <cell r="E572">
            <v>0.4</v>
          </cell>
        </row>
        <row r="573">
          <cell r="F573">
            <v>8.51</v>
          </cell>
        </row>
        <row r="574">
          <cell r="B574">
            <v>1</v>
          </cell>
          <cell r="C574">
            <v>1</v>
          </cell>
          <cell r="D574">
            <v>2</v>
          </cell>
          <cell r="E574">
            <v>17.5</v>
          </cell>
        </row>
        <row r="575">
          <cell r="E575">
            <v>0.4</v>
          </cell>
        </row>
        <row r="576">
          <cell r="F576">
            <v>14</v>
          </cell>
        </row>
        <row r="577">
          <cell r="B577">
            <v>1</v>
          </cell>
          <cell r="C577">
            <v>1</v>
          </cell>
          <cell r="D577">
            <v>1</v>
          </cell>
          <cell r="E577">
            <v>7.26</v>
          </cell>
        </row>
        <row r="578">
          <cell r="E578">
            <v>0.4</v>
          </cell>
        </row>
        <row r="579">
          <cell r="F579">
            <v>2.9</v>
          </cell>
        </row>
        <row r="580">
          <cell r="B580">
            <v>1</v>
          </cell>
          <cell r="C580">
            <v>1</v>
          </cell>
          <cell r="D580">
            <v>1</v>
          </cell>
          <cell r="E580">
            <v>13.4</v>
          </cell>
        </row>
        <row r="581">
          <cell r="E581">
            <v>0.4</v>
          </cell>
        </row>
        <row r="582">
          <cell r="F582">
            <v>5.36</v>
          </cell>
        </row>
        <row r="583">
          <cell r="A583" t="str">
            <v>B2.3c</v>
          </cell>
          <cell r="F583">
            <v>169.61</v>
          </cell>
        </row>
        <row r="587">
          <cell r="A587" t="str">
            <v>B2.4a</v>
          </cell>
          <cell r="F587">
            <v>664.89</v>
          </cell>
        </row>
        <row r="589">
          <cell r="A589" t="str">
            <v>B2.4b</v>
          </cell>
          <cell r="F589">
            <v>531.85</v>
          </cell>
        </row>
        <row r="591">
          <cell r="A591" t="str">
            <v>B2.4c</v>
          </cell>
          <cell r="F591">
            <v>0</v>
          </cell>
        </row>
        <row r="593">
          <cell r="A593" t="str">
            <v>B2.4d</v>
          </cell>
          <cell r="F593">
            <v>1260.4100000000001</v>
          </cell>
        </row>
        <row r="595">
          <cell r="A595" t="str">
            <v>B2.4e</v>
          </cell>
          <cell r="F595">
            <v>2274.06</v>
          </cell>
        </row>
        <row r="597">
          <cell r="A597" t="str">
            <v>B2.4f</v>
          </cell>
          <cell r="F597">
            <v>459.23</v>
          </cell>
        </row>
        <row r="599">
          <cell r="A599" t="str">
            <v>B2.4g</v>
          </cell>
          <cell r="F599">
            <v>10.71</v>
          </cell>
        </row>
        <row r="603">
          <cell r="F603">
            <v>0</v>
          </cell>
        </row>
        <row r="605">
          <cell r="B605">
            <v>-1</v>
          </cell>
          <cell r="C605">
            <v>1</v>
          </cell>
          <cell r="D605">
            <v>15</v>
          </cell>
          <cell r="E605">
            <v>0.3</v>
          </cell>
        </row>
        <row r="606">
          <cell r="E606">
            <v>0.4</v>
          </cell>
        </row>
        <row r="607">
          <cell r="E607">
            <v>0</v>
          </cell>
        </row>
        <row r="608">
          <cell r="F608">
            <v>0</v>
          </cell>
        </row>
        <row r="609">
          <cell r="B609">
            <v>-1</v>
          </cell>
          <cell r="C609">
            <v>1</v>
          </cell>
          <cell r="D609">
            <v>5</v>
          </cell>
          <cell r="E609">
            <v>0.4</v>
          </cell>
        </row>
        <row r="610">
          <cell r="E610">
            <v>0.4</v>
          </cell>
        </row>
        <row r="611">
          <cell r="E611">
            <v>0</v>
          </cell>
        </row>
        <row r="612">
          <cell r="F612">
            <v>0</v>
          </cell>
        </row>
        <row r="613">
          <cell r="B613">
            <v>-1</v>
          </cell>
          <cell r="C613">
            <v>1</v>
          </cell>
          <cell r="D613">
            <v>2</v>
          </cell>
          <cell r="E613">
            <v>0.25</v>
          </cell>
        </row>
        <row r="614">
          <cell r="E614">
            <v>0.4</v>
          </cell>
        </row>
        <row r="615">
          <cell r="E615">
            <v>0</v>
          </cell>
        </row>
        <row r="616">
          <cell r="F616">
            <v>0</v>
          </cell>
        </row>
        <row r="617">
          <cell r="B617">
            <v>-1</v>
          </cell>
          <cell r="C617">
            <v>1</v>
          </cell>
          <cell r="D617">
            <v>2</v>
          </cell>
          <cell r="E617">
            <v>0.25</v>
          </cell>
        </row>
        <row r="618">
          <cell r="E618">
            <v>0.35</v>
          </cell>
        </row>
        <row r="619">
          <cell r="E619">
            <v>0</v>
          </cell>
        </row>
        <row r="620">
          <cell r="F620">
            <v>0</v>
          </cell>
        </row>
        <row r="621">
          <cell r="B621">
            <v>-1</v>
          </cell>
          <cell r="C621">
            <v>1</v>
          </cell>
          <cell r="D621">
            <v>1</v>
          </cell>
          <cell r="E621">
            <v>0.35</v>
          </cell>
        </row>
        <row r="622">
          <cell r="E622">
            <v>0.4</v>
          </cell>
        </row>
        <row r="623">
          <cell r="E623">
            <v>0</v>
          </cell>
        </row>
        <row r="624">
          <cell r="F624">
            <v>0</v>
          </cell>
        </row>
        <row r="625">
          <cell r="A625" t="str">
            <v>B3.1</v>
          </cell>
          <cell r="F625">
            <v>0</v>
          </cell>
        </row>
        <row r="628">
          <cell r="F628">
            <v>0</v>
          </cell>
        </row>
        <row r="630">
          <cell r="B630">
            <v>-1</v>
          </cell>
          <cell r="C630">
            <v>1</v>
          </cell>
          <cell r="D630">
            <v>15</v>
          </cell>
          <cell r="E630">
            <v>0.3</v>
          </cell>
        </row>
        <row r="631">
          <cell r="E631">
            <v>0.4</v>
          </cell>
        </row>
        <row r="632">
          <cell r="E632">
            <v>0</v>
          </cell>
        </row>
        <row r="633">
          <cell r="F633">
            <v>0</v>
          </cell>
        </row>
        <row r="634">
          <cell r="B634">
            <v>-1</v>
          </cell>
          <cell r="C634">
            <v>1</v>
          </cell>
          <cell r="D634">
            <v>5</v>
          </cell>
          <cell r="E634">
            <v>0.4</v>
          </cell>
        </row>
        <row r="635">
          <cell r="E635">
            <v>0.4</v>
          </cell>
        </row>
        <row r="636">
          <cell r="E636">
            <v>0</v>
          </cell>
        </row>
        <row r="637">
          <cell r="F637">
            <v>0</v>
          </cell>
        </row>
        <row r="638">
          <cell r="B638">
            <v>-1</v>
          </cell>
          <cell r="C638">
            <v>1</v>
          </cell>
          <cell r="D638">
            <v>2</v>
          </cell>
          <cell r="E638">
            <v>0.25</v>
          </cell>
        </row>
        <row r="639">
          <cell r="E639">
            <v>0.4</v>
          </cell>
        </row>
        <row r="640">
          <cell r="E640">
            <v>0</v>
          </cell>
        </row>
        <row r="641">
          <cell r="F641">
            <v>0</v>
          </cell>
        </row>
        <row r="642">
          <cell r="B642">
            <v>-1</v>
          </cell>
          <cell r="C642">
            <v>1</v>
          </cell>
          <cell r="D642">
            <v>2</v>
          </cell>
          <cell r="E642">
            <v>0.25</v>
          </cell>
        </row>
        <row r="643">
          <cell r="E643">
            <v>0.35</v>
          </cell>
        </row>
        <row r="644">
          <cell r="E644">
            <v>0</v>
          </cell>
        </row>
        <row r="645">
          <cell r="F645">
            <v>0</v>
          </cell>
        </row>
        <row r="646">
          <cell r="B646">
            <v>-1</v>
          </cell>
          <cell r="C646">
            <v>1</v>
          </cell>
          <cell r="D646">
            <v>1</v>
          </cell>
          <cell r="E646">
            <v>0.35</v>
          </cell>
        </row>
        <row r="647">
          <cell r="E647">
            <v>0.4</v>
          </cell>
        </row>
        <row r="648">
          <cell r="E648">
            <v>0</v>
          </cell>
        </row>
        <row r="649">
          <cell r="F649">
            <v>0</v>
          </cell>
        </row>
        <row r="650">
          <cell r="A650" t="str">
            <v>B3.2</v>
          </cell>
          <cell r="F650">
            <v>0</v>
          </cell>
        </row>
      </sheetData>
      <sheetData sheetId="8">
        <row r="1">
          <cell r="I1" t="str">
            <v>Block №</v>
          </cell>
          <cell r="J1">
            <v>111</v>
          </cell>
        </row>
        <row r="2">
          <cell r="F2" t="str">
            <v>Length</v>
          </cell>
          <cell r="G2" t="str">
            <v>Timizing</v>
          </cell>
          <cell r="J2" t="str">
            <v>Total</v>
          </cell>
        </row>
        <row r="3">
          <cell r="G3" t="str">
            <v>Flr</v>
          </cell>
          <cell r="H3" t="str">
            <v>Mbr</v>
          </cell>
          <cell r="I3" t="str">
            <v>Rbr</v>
          </cell>
        </row>
        <row r="6">
          <cell r="F6">
            <v>3.3</v>
          </cell>
          <cell r="G6">
            <v>1</v>
          </cell>
          <cell r="H6">
            <v>8</v>
          </cell>
          <cell r="I6">
            <v>36</v>
          </cell>
          <cell r="J6">
            <v>288</v>
          </cell>
        </row>
        <row r="7">
          <cell r="F7">
            <v>2</v>
          </cell>
          <cell r="G7">
            <v>1</v>
          </cell>
          <cell r="H7">
            <v>8</v>
          </cell>
          <cell r="I7">
            <v>4</v>
          </cell>
          <cell r="J7">
            <v>32</v>
          </cell>
        </row>
        <row r="8">
          <cell r="F8">
            <v>2.9</v>
          </cell>
          <cell r="G8">
            <v>1</v>
          </cell>
          <cell r="H8">
            <v>4</v>
          </cell>
          <cell r="I8">
            <v>28</v>
          </cell>
          <cell r="J8">
            <v>112</v>
          </cell>
        </row>
        <row r="9">
          <cell r="F9">
            <v>1.7</v>
          </cell>
          <cell r="G9">
            <v>1</v>
          </cell>
          <cell r="H9">
            <v>4</v>
          </cell>
          <cell r="I9">
            <v>4</v>
          </cell>
          <cell r="J9">
            <v>16</v>
          </cell>
        </row>
        <row r="10">
          <cell r="F10">
            <v>2.5</v>
          </cell>
          <cell r="G10">
            <v>1</v>
          </cell>
          <cell r="H10">
            <v>2</v>
          </cell>
          <cell r="I10">
            <v>28</v>
          </cell>
          <cell r="J10">
            <v>56</v>
          </cell>
        </row>
        <row r="11">
          <cell r="F11">
            <v>1.5</v>
          </cell>
          <cell r="G11">
            <v>1</v>
          </cell>
          <cell r="H11">
            <v>2</v>
          </cell>
          <cell r="I11">
            <v>4</v>
          </cell>
          <cell r="J11">
            <v>8</v>
          </cell>
        </row>
        <row r="12">
          <cell r="F12">
            <v>2.2999999999999998</v>
          </cell>
          <cell r="G12">
            <v>1</v>
          </cell>
          <cell r="H12">
            <v>16</v>
          </cell>
          <cell r="I12">
            <v>26</v>
          </cell>
          <cell r="J12">
            <v>416</v>
          </cell>
        </row>
        <row r="13">
          <cell r="F13">
            <v>1.4</v>
          </cell>
          <cell r="G13">
            <v>1</v>
          </cell>
          <cell r="H13">
            <v>16</v>
          </cell>
          <cell r="I13">
            <v>4</v>
          </cell>
          <cell r="J13">
            <v>64</v>
          </cell>
        </row>
        <row r="14">
          <cell r="F14">
            <v>0</v>
          </cell>
          <cell r="G14">
            <v>1</v>
          </cell>
          <cell r="H14">
            <v>0</v>
          </cell>
          <cell r="I14">
            <v>0</v>
          </cell>
          <cell r="J14">
            <v>0</v>
          </cell>
        </row>
        <row r="15">
          <cell r="F15">
            <v>0</v>
          </cell>
          <cell r="G15">
            <v>1</v>
          </cell>
          <cell r="H15">
            <v>0</v>
          </cell>
          <cell r="I15">
            <v>4</v>
          </cell>
          <cell r="J15">
            <v>0</v>
          </cell>
        </row>
        <row r="16">
          <cell r="F16">
            <v>0</v>
          </cell>
          <cell r="G16">
            <v>1</v>
          </cell>
          <cell r="H16">
            <v>0</v>
          </cell>
          <cell r="I16">
            <v>0</v>
          </cell>
          <cell r="J16">
            <v>0</v>
          </cell>
        </row>
        <row r="17">
          <cell r="F17">
            <v>0</v>
          </cell>
          <cell r="G17">
            <v>1</v>
          </cell>
          <cell r="H17">
            <v>0</v>
          </cell>
          <cell r="I17">
            <v>0</v>
          </cell>
          <cell r="J17">
            <v>0</v>
          </cell>
        </row>
        <row r="18">
          <cell r="F18">
            <v>0</v>
          </cell>
          <cell r="G18">
            <v>1</v>
          </cell>
          <cell r="H18">
            <v>0</v>
          </cell>
          <cell r="I18">
            <v>0</v>
          </cell>
          <cell r="J18">
            <v>0</v>
          </cell>
        </row>
        <row r="21">
          <cell r="F21">
            <v>0.94000000000000017</v>
          </cell>
          <cell r="G21">
            <v>1</v>
          </cell>
          <cell r="H21">
            <v>1</v>
          </cell>
          <cell r="I21">
            <v>8</v>
          </cell>
          <cell r="J21">
            <v>8</v>
          </cell>
        </row>
        <row r="22">
          <cell r="F22">
            <v>1.3</v>
          </cell>
          <cell r="G22">
            <v>1</v>
          </cell>
          <cell r="H22">
            <v>1</v>
          </cell>
          <cell r="I22">
            <v>-5</v>
          </cell>
          <cell r="J22">
            <v>-5</v>
          </cell>
        </row>
        <row r="23">
          <cell r="F23">
            <v>0.94000000000000006</v>
          </cell>
          <cell r="G23">
            <v>1</v>
          </cell>
          <cell r="H23">
            <v>1</v>
          </cell>
          <cell r="I23">
            <v>8</v>
          </cell>
          <cell r="J23">
            <v>8</v>
          </cell>
        </row>
        <row r="24">
          <cell r="F24">
            <v>1.3</v>
          </cell>
          <cell r="G24">
            <v>1</v>
          </cell>
          <cell r="H24">
            <v>1</v>
          </cell>
          <cell r="I24">
            <v>-5</v>
          </cell>
          <cell r="J24">
            <v>-5</v>
          </cell>
        </row>
        <row r="25">
          <cell r="F25">
            <v>0.94000000000000017</v>
          </cell>
          <cell r="G25">
            <v>1</v>
          </cell>
          <cell r="H25">
            <v>1</v>
          </cell>
          <cell r="I25">
            <v>8</v>
          </cell>
          <cell r="J25">
            <v>8</v>
          </cell>
        </row>
        <row r="26">
          <cell r="F26">
            <v>1.3</v>
          </cell>
          <cell r="G26">
            <v>1</v>
          </cell>
          <cell r="H26">
            <v>1</v>
          </cell>
          <cell r="I26">
            <v>-5</v>
          </cell>
          <cell r="J26">
            <v>-5</v>
          </cell>
        </row>
        <row r="27">
          <cell r="F27">
            <v>0.94000000000000017</v>
          </cell>
          <cell r="G27">
            <v>1</v>
          </cell>
          <cell r="H27">
            <v>1</v>
          </cell>
          <cell r="I27">
            <v>8</v>
          </cell>
          <cell r="J27">
            <v>8</v>
          </cell>
        </row>
        <row r="28">
          <cell r="F28">
            <v>1.3</v>
          </cell>
          <cell r="G28">
            <v>1</v>
          </cell>
          <cell r="H28">
            <v>1</v>
          </cell>
          <cell r="I28">
            <v>-5</v>
          </cell>
          <cell r="J28">
            <v>-5</v>
          </cell>
        </row>
        <row r="29">
          <cell r="F29">
            <v>0.94000000000000006</v>
          </cell>
          <cell r="G29">
            <v>1</v>
          </cell>
          <cell r="H29">
            <v>1</v>
          </cell>
          <cell r="I29">
            <v>8</v>
          </cell>
          <cell r="J29">
            <v>8</v>
          </cell>
        </row>
        <row r="30">
          <cell r="F30">
            <v>1.3</v>
          </cell>
          <cell r="G30">
            <v>1</v>
          </cell>
          <cell r="H30">
            <v>1</v>
          </cell>
          <cell r="I30">
            <v>-5</v>
          </cell>
          <cell r="J30">
            <v>-5</v>
          </cell>
        </row>
        <row r="31">
          <cell r="F31">
            <v>0.94000000000000017</v>
          </cell>
          <cell r="G31">
            <v>1</v>
          </cell>
          <cell r="H31">
            <v>1</v>
          </cell>
          <cell r="I31">
            <v>8</v>
          </cell>
          <cell r="J31">
            <v>8</v>
          </cell>
        </row>
        <row r="32">
          <cell r="F32">
            <v>1.3</v>
          </cell>
          <cell r="G32">
            <v>1</v>
          </cell>
          <cell r="H32">
            <v>1</v>
          </cell>
          <cell r="I32">
            <v>-5</v>
          </cell>
          <cell r="J32">
            <v>-5</v>
          </cell>
        </row>
        <row r="33">
          <cell r="F33">
            <v>0.94000000000000017</v>
          </cell>
          <cell r="G33">
            <v>1</v>
          </cell>
          <cell r="H33">
            <v>1</v>
          </cell>
          <cell r="I33">
            <v>8</v>
          </cell>
          <cell r="J33">
            <v>8</v>
          </cell>
        </row>
        <row r="34">
          <cell r="F34">
            <v>1.1000000000000001</v>
          </cell>
          <cell r="G34">
            <v>1</v>
          </cell>
          <cell r="H34">
            <v>1</v>
          </cell>
          <cell r="I34">
            <v>-5</v>
          </cell>
          <cell r="J34">
            <v>-5</v>
          </cell>
        </row>
        <row r="35">
          <cell r="F35">
            <v>0.94000000000000017</v>
          </cell>
          <cell r="G35">
            <v>1</v>
          </cell>
          <cell r="H35">
            <v>1</v>
          </cell>
          <cell r="I35">
            <v>8</v>
          </cell>
          <cell r="J35">
            <v>8</v>
          </cell>
        </row>
        <row r="36">
          <cell r="F36">
            <v>1.1000000000000001</v>
          </cell>
          <cell r="G36">
            <v>1</v>
          </cell>
          <cell r="H36">
            <v>1</v>
          </cell>
          <cell r="I36">
            <v>-5</v>
          </cell>
          <cell r="J36">
            <v>-5</v>
          </cell>
        </row>
        <row r="37">
          <cell r="F37">
            <v>0.94000000000000017</v>
          </cell>
          <cell r="G37">
            <v>1</v>
          </cell>
          <cell r="H37">
            <v>1</v>
          </cell>
          <cell r="I37">
            <v>8</v>
          </cell>
          <cell r="J37">
            <v>8</v>
          </cell>
        </row>
        <row r="38">
          <cell r="F38">
            <v>1.3</v>
          </cell>
          <cell r="G38">
            <v>1</v>
          </cell>
          <cell r="H38">
            <v>1</v>
          </cell>
          <cell r="I38">
            <v>-5</v>
          </cell>
          <cell r="J38">
            <v>-5</v>
          </cell>
        </row>
        <row r="39">
          <cell r="F39">
            <v>0.94</v>
          </cell>
          <cell r="G39">
            <v>1</v>
          </cell>
          <cell r="H39">
            <v>1</v>
          </cell>
          <cell r="I39">
            <v>8</v>
          </cell>
          <cell r="J39">
            <v>8</v>
          </cell>
        </row>
        <row r="40">
          <cell r="F40">
            <v>1.5</v>
          </cell>
          <cell r="G40">
            <v>1</v>
          </cell>
          <cell r="H40">
            <v>1</v>
          </cell>
          <cell r="I40">
            <v>-6</v>
          </cell>
          <cell r="J40">
            <v>-6</v>
          </cell>
        </row>
        <row r="41">
          <cell r="F41">
            <v>0.94000000000000017</v>
          </cell>
          <cell r="G41">
            <v>1</v>
          </cell>
          <cell r="H41">
            <v>1</v>
          </cell>
          <cell r="I41">
            <v>8</v>
          </cell>
          <cell r="J41">
            <v>8</v>
          </cell>
        </row>
        <row r="42">
          <cell r="F42">
            <v>1.3</v>
          </cell>
          <cell r="G42">
            <v>1</v>
          </cell>
          <cell r="H42">
            <v>1</v>
          </cell>
          <cell r="I42">
            <v>-5</v>
          </cell>
          <cell r="J42">
            <v>-5</v>
          </cell>
        </row>
        <row r="43">
          <cell r="F43">
            <v>0.94000000000000017</v>
          </cell>
          <cell r="G43">
            <v>1</v>
          </cell>
          <cell r="H43">
            <v>1</v>
          </cell>
          <cell r="I43">
            <v>8</v>
          </cell>
          <cell r="J43">
            <v>8</v>
          </cell>
        </row>
        <row r="44">
          <cell r="F44">
            <v>1.3</v>
          </cell>
          <cell r="G44">
            <v>1</v>
          </cell>
          <cell r="H44">
            <v>1</v>
          </cell>
          <cell r="I44">
            <v>-5</v>
          </cell>
          <cell r="J44">
            <v>-5</v>
          </cell>
        </row>
        <row r="45">
          <cell r="F45">
            <v>0.94</v>
          </cell>
          <cell r="G45">
            <v>1</v>
          </cell>
          <cell r="H45">
            <v>1</v>
          </cell>
          <cell r="I45">
            <v>8</v>
          </cell>
          <cell r="J45">
            <v>8</v>
          </cell>
        </row>
        <row r="46">
          <cell r="F46">
            <v>1.5</v>
          </cell>
          <cell r="G46">
            <v>1</v>
          </cell>
          <cell r="H46">
            <v>1</v>
          </cell>
          <cell r="I46">
            <v>-6</v>
          </cell>
          <cell r="J46">
            <v>-6</v>
          </cell>
        </row>
        <row r="47">
          <cell r="F47">
            <v>0.94000000000000017</v>
          </cell>
          <cell r="G47">
            <v>1</v>
          </cell>
          <cell r="H47">
            <v>1</v>
          </cell>
          <cell r="I47">
            <v>8</v>
          </cell>
          <cell r="J47">
            <v>8</v>
          </cell>
        </row>
        <row r="48">
          <cell r="F48">
            <v>1.3</v>
          </cell>
          <cell r="G48">
            <v>1</v>
          </cell>
          <cell r="H48">
            <v>1</v>
          </cell>
          <cell r="I48">
            <v>-5</v>
          </cell>
          <cell r="J48">
            <v>-5</v>
          </cell>
        </row>
        <row r="49">
          <cell r="F49">
            <v>0.94000000000000017</v>
          </cell>
          <cell r="G49">
            <v>1</v>
          </cell>
          <cell r="H49">
            <v>1</v>
          </cell>
          <cell r="I49">
            <v>8</v>
          </cell>
          <cell r="J49">
            <v>8</v>
          </cell>
        </row>
        <row r="50">
          <cell r="F50">
            <v>1.2</v>
          </cell>
          <cell r="G50">
            <v>1</v>
          </cell>
          <cell r="H50">
            <v>1</v>
          </cell>
          <cell r="I50">
            <v>-5</v>
          </cell>
          <cell r="J50">
            <v>-5</v>
          </cell>
        </row>
        <row r="51">
          <cell r="F51">
            <v>0.94</v>
          </cell>
          <cell r="G51">
            <v>1</v>
          </cell>
          <cell r="H51">
            <v>1</v>
          </cell>
          <cell r="I51">
            <v>12</v>
          </cell>
          <cell r="J51">
            <v>12</v>
          </cell>
        </row>
        <row r="52">
          <cell r="F52">
            <v>1.5</v>
          </cell>
          <cell r="G52">
            <v>1</v>
          </cell>
          <cell r="H52">
            <v>1</v>
          </cell>
          <cell r="I52">
            <v>-6</v>
          </cell>
          <cell r="J52">
            <v>-6</v>
          </cell>
        </row>
        <row r="53">
          <cell r="F53">
            <v>0.94</v>
          </cell>
          <cell r="G53">
            <v>1</v>
          </cell>
          <cell r="H53">
            <v>1</v>
          </cell>
          <cell r="I53">
            <v>12</v>
          </cell>
          <cell r="J53">
            <v>12</v>
          </cell>
        </row>
        <row r="54">
          <cell r="F54">
            <v>1.3</v>
          </cell>
          <cell r="G54">
            <v>1</v>
          </cell>
          <cell r="H54">
            <v>1</v>
          </cell>
          <cell r="I54">
            <v>-6</v>
          </cell>
          <cell r="J54">
            <v>-6</v>
          </cell>
        </row>
        <row r="55">
          <cell r="F55">
            <v>0.94000000000000017</v>
          </cell>
          <cell r="G55">
            <v>1</v>
          </cell>
          <cell r="H55">
            <v>1</v>
          </cell>
          <cell r="I55">
            <v>12</v>
          </cell>
          <cell r="J55">
            <v>12</v>
          </cell>
        </row>
        <row r="56">
          <cell r="F56">
            <v>1.3</v>
          </cell>
          <cell r="G56">
            <v>1</v>
          </cell>
          <cell r="H56">
            <v>1</v>
          </cell>
          <cell r="I56">
            <v>-6</v>
          </cell>
          <cell r="J56">
            <v>-6</v>
          </cell>
        </row>
        <row r="57">
          <cell r="F57">
            <v>0.94</v>
          </cell>
          <cell r="G57">
            <v>1</v>
          </cell>
          <cell r="H57">
            <v>1</v>
          </cell>
          <cell r="I57">
            <v>12</v>
          </cell>
          <cell r="J57">
            <v>12</v>
          </cell>
        </row>
        <row r="58">
          <cell r="F58">
            <v>1.5</v>
          </cell>
          <cell r="G58">
            <v>1</v>
          </cell>
          <cell r="H58">
            <v>1</v>
          </cell>
          <cell r="I58">
            <v>-6</v>
          </cell>
          <cell r="J58">
            <v>-6</v>
          </cell>
        </row>
        <row r="59">
          <cell r="F59">
            <v>0.94</v>
          </cell>
          <cell r="G59">
            <v>1</v>
          </cell>
          <cell r="H59">
            <v>1</v>
          </cell>
          <cell r="I59">
            <v>12</v>
          </cell>
          <cell r="J59">
            <v>12</v>
          </cell>
        </row>
        <row r="60">
          <cell r="F60">
            <v>1.5</v>
          </cell>
          <cell r="G60">
            <v>1</v>
          </cell>
          <cell r="H60">
            <v>1</v>
          </cell>
          <cell r="I60">
            <v>-6</v>
          </cell>
          <cell r="J60">
            <v>-6</v>
          </cell>
        </row>
        <row r="61">
          <cell r="F61">
            <v>0.94000000000000017</v>
          </cell>
          <cell r="G61">
            <v>1</v>
          </cell>
          <cell r="H61">
            <v>1</v>
          </cell>
          <cell r="I61">
            <v>8</v>
          </cell>
          <cell r="J61">
            <v>8</v>
          </cell>
        </row>
        <row r="62">
          <cell r="F62">
            <v>1.2</v>
          </cell>
          <cell r="G62">
            <v>1</v>
          </cell>
          <cell r="H62">
            <v>1</v>
          </cell>
          <cell r="I62">
            <v>-5</v>
          </cell>
          <cell r="J62">
            <v>-5</v>
          </cell>
        </row>
        <row r="63">
          <cell r="F63">
            <v>0.94000000000000017</v>
          </cell>
          <cell r="G63">
            <v>1</v>
          </cell>
          <cell r="H63">
            <v>1</v>
          </cell>
          <cell r="I63">
            <v>12</v>
          </cell>
          <cell r="J63">
            <v>12</v>
          </cell>
        </row>
        <row r="64">
          <cell r="F64">
            <v>1.5</v>
          </cell>
          <cell r="G64">
            <v>1</v>
          </cell>
          <cell r="H64">
            <v>1</v>
          </cell>
          <cell r="I64">
            <v>-6</v>
          </cell>
          <cell r="J64">
            <v>-6</v>
          </cell>
        </row>
        <row r="65">
          <cell r="F65">
            <v>0.94</v>
          </cell>
          <cell r="G65">
            <v>1</v>
          </cell>
          <cell r="H65">
            <v>1</v>
          </cell>
          <cell r="I65">
            <v>12</v>
          </cell>
          <cell r="J65">
            <v>12</v>
          </cell>
        </row>
        <row r="66">
          <cell r="F66">
            <v>1.5</v>
          </cell>
          <cell r="G66">
            <v>1</v>
          </cell>
          <cell r="H66">
            <v>1</v>
          </cell>
          <cell r="I66">
            <v>-6</v>
          </cell>
          <cell r="J66">
            <v>-6</v>
          </cell>
        </row>
        <row r="67">
          <cell r="F67">
            <v>0.94000000000000017</v>
          </cell>
          <cell r="G67">
            <v>1</v>
          </cell>
          <cell r="H67">
            <v>1</v>
          </cell>
          <cell r="I67">
            <v>12</v>
          </cell>
          <cell r="J67">
            <v>12</v>
          </cell>
        </row>
        <row r="68">
          <cell r="F68">
            <v>1.3</v>
          </cell>
          <cell r="G68">
            <v>1</v>
          </cell>
          <cell r="H68">
            <v>1</v>
          </cell>
          <cell r="I68">
            <v>-6</v>
          </cell>
          <cell r="J68">
            <v>-6</v>
          </cell>
        </row>
        <row r="69">
          <cell r="F69">
            <v>1.1000000000000001</v>
          </cell>
          <cell r="G69">
            <v>1</v>
          </cell>
          <cell r="H69">
            <v>1</v>
          </cell>
          <cell r="I69">
            <v>4</v>
          </cell>
          <cell r="J69">
            <v>4</v>
          </cell>
        </row>
        <row r="70">
          <cell r="F70">
            <v>4.5</v>
          </cell>
          <cell r="G70">
            <v>1</v>
          </cell>
          <cell r="H70">
            <v>1</v>
          </cell>
          <cell r="I70">
            <v>8</v>
          </cell>
          <cell r="J70">
            <v>8</v>
          </cell>
        </row>
        <row r="71">
          <cell r="F71">
            <v>1.5</v>
          </cell>
          <cell r="G71">
            <v>1</v>
          </cell>
          <cell r="H71">
            <v>1</v>
          </cell>
          <cell r="I71">
            <v>-6</v>
          </cell>
          <cell r="J71">
            <v>-6</v>
          </cell>
        </row>
        <row r="72">
          <cell r="F72">
            <v>0.94000000000000017</v>
          </cell>
          <cell r="G72">
            <v>1</v>
          </cell>
          <cell r="H72">
            <v>1</v>
          </cell>
          <cell r="I72">
            <v>12</v>
          </cell>
          <cell r="J72">
            <v>12</v>
          </cell>
        </row>
        <row r="73">
          <cell r="F73">
            <v>1.5</v>
          </cell>
          <cell r="G73">
            <v>1</v>
          </cell>
          <cell r="H73">
            <v>1</v>
          </cell>
          <cell r="I73">
            <v>-6</v>
          </cell>
          <cell r="J73">
            <v>-6</v>
          </cell>
        </row>
        <row r="74">
          <cell r="F74">
            <v>0.94000000000000017</v>
          </cell>
          <cell r="G74">
            <v>1</v>
          </cell>
          <cell r="H74">
            <v>1</v>
          </cell>
          <cell r="I74">
            <v>8</v>
          </cell>
          <cell r="J74">
            <v>8</v>
          </cell>
        </row>
        <row r="75">
          <cell r="F75">
            <v>1.3</v>
          </cell>
          <cell r="G75">
            <v>1</v>
          </cell>
          <cell r="H75">
            <v>1</v>
          </cell>
          <cell r="I75">
            <v>-5</v>
          </cell>
          <cell r="J75">
            <v>-5</v>
          </cell>
        </row>
        <row r="76">
          <cell r="F76">
            <v>0.94000000000000017</v>
          </cell>
          <cell r="G76">
            <v>1</v>
          </cell>
          <cell r="H76">
            <v>1</v>
          </cell>
          <cell r="I76">
            <v>8</v>
          </cell>
          <cell r="J76">
            <v>8</v>
          </cell>
        </row>
        <row r="77">
          <cell r="F77">
            <v>1.3</v>
          </cell>
          <cell r="G77">
            <v>1</v>
          </cell>
          <cell r="H77">
            <v>1</v>
          </cell>
          <cell r="I77">
            <v>-5</v>
          </cell>
          <cell r="J77">
            <v>-5</v>
          </cell>
        </row>
        <row r="78">
          <cell r="F78">
            <v>0.94000000000000017</v>
          </cell>
          <cell r="G78">
            <v>1</v>
          </cell>
          <cell r="H78">
            <v>1</v>
          </cell>
          <cell r="I78">
            <v>8</v>
          </cell>
          <cell r="J78">
            <v>8</v>
          </cell>
        </row>
        <row r="79">
          <cell r="F79">
            <v>1.3</v>
          </cell>
          <cell r="G79">
            <v>1</v>
          </cell>
          <cell r="H79">
            <v>1</v>
          </cell>
          <cell r="I79">
            <v>-5</v>
          </cell>
          <cell r="J79">
            <v>-5</v>
          </cell>
        </row>
        <row r="80">
          <cell r="F80">
            <v>0.94000000000000017</v>
          </cell>
          <cell r="G80">
            <v>1</v>
          </cell>
          <cell r="H80">
            <v>1</v>
          </cell>
          <cell r="I80">
            <v>8</v>
          </cell>
          <cell r="J80">
            <v>8</v>
          </cell>
        </row>
        <row r="81">
          <cell r="F81">
            <v>1.3</v>
          </cell>
          <cell r="G81">
            <v>1</v>
          </cell>
          <cell r="H81">
            <v>1</v>
          </cell>
          <cell r="I81">
            <v>-5</v>
          </cell>
          <cell r="J81">
            <v>-5</v>
          </cell>
        </row>
        <row r="84">
          <cell r="F84">
            <v>9.09</v>
          </cell>
          <cell r="G84">
            <v>1</v>
          </cell>
          <cell r="H84">
            <v>2</v>
          </cell>
          <cell r="I84">
            <v>2</v>
          </cell>
          <cell r="J84">
            <v>4</v>
          </cell>
        </row>
        <row r="85">
          <cell r="F85">
            <v>3.78</v>
          </cell>
          <cell r="G85">
            <v>1</v>
          </cell>
          <cell r="H85">
            <v>2</v>
          </cell>
          <cell r="I85">
            <v>2</v>
          </cell>
          <cell r="J85">
            <v>4</v>
          </cell>
        </row>
        <row r="86">
          <cell r="F86">
            <v>11.77</v>
          </cell>
          <cell r="G86">
            <v>1</v>
          </cell>
          <cell r="H86">
            <v>2</v>
          </cell>
          <cell r="I86">
            <v>2</v>
          </cell>
          <cell r="J86">
            <v>4</v>
          </cell>
        </row>
        <row r="87">
          <cell r="F87">
            <v>1.1000000000000001</v>
          </cell>
          <cell r="G87">
            <v>1</v>
          </cell>
          <cell r="H87">
            <v>2</v>
          </cell>
          <cell r="I87">
            <v>60</v>
          </cell>
          <cell r="J87">
            <v>120</v>
          </cell>
        </row>
        <row r="88">
          <cell r="F88">
            <v>11.03</v>
          </cell>
          <cell r="G88">
            <v>1</v>
          </cell>
          <cell r="H88">
            <v>2</v>
          </cell>
          <cell r="I88">
            <v>2</v>
          </cell>
          <cell r="J88">
            <v>4</v>
          </cell>
        </row>
        <row r="89">
          <cell r="F89">
            <v>10.53</v>
          </cell>
          <cell r="G89">
            <v>1</v>
          </cell>
          <cell r="H89">
            <v>2</v>
          </cell>
          <cell r="I89">
            <v>2</v>
          </cell>
          <cell r="J89">
            <v>4</v>
          </cell>
        </row>
        <row r="90">
          <cell r="F90">
            <v>1.1000000000000001</v>
          </cell>
          <cell r="G90">
            <v>1</v>
          </cell>
          <cell r="H90">
            <v>2</v>
          </cell>
          <cell r="I90">
            <v>53</v>
          </cell>
          <cell r="J90">
            <v>106</v>
          </cell>
        </row>
        <row r="91">
          <cell r="F91">
            <v>6.97</v>
          </cell>
          <cell r="G91">
            <v>1</v>
          </cell>
          <cell r="H91">
            <v>2</v>
          </cell>
          <cell r="I91">
            <v>2</v>
          </cell>
          <cell r="J91">
            <v>4</v>
          </cell>
        </row>
        <row r="92">
          <cell r="F92">
            <v>6.47</v>
          </cell>
          <cell r="G92">
            <v>1</v>
          </cell>
          <cell r="H92">
            <v>2</v>
          </cell>
          <cell r="I92">
            <v>2</v>
          </cell>
          <cell r="J92">
            <v>4</v>
          </cell>
        </row>
        <row r="93">
          <cell r="F93">
            <v>1.1000000000000001</v>
          </cell>
          <cell r="G93">
            <v>1</v>
          </cell>
          <cell r="H93">
            <v>2</v>
          </cell>
          <cell r="I93">
            <v>32</v>
          </cell>
          <cell r="J93">
            <v>64</v>
          </cell>
        </row>
        <row r="94">
          <cell r="F94">
            <v>1.96</v>
          </cell>
          <cell r="G94">
            <v>1</v>
          </cell>
          <cell r="H94">
            <v>2</v>
          </cell>
          <cell r="I94">
            <v>2</v>
          </cell>
          <cell r="J94">
            <v>4</v>
          </cell>
        </row>
        <row r="95">
          <cell r="F95">
            <v>1.46</v>
          </cell>
          <cell r="G95">
            <v>1</v>
          </cell>
          <cell r="H95">
            <v>2</v>
          </cell>
          <cell r="I95">
            <v>2</v>
          </cell>
          <cell r="J95">
            <v>4</v>
          </cell>
        </row>
        <row r="96">
          <cell r="F96">
            <v>1.1000000000000001</v>
          </cell>
          <cell r="G96">
            <v>1</v>
          </cell>
          <cell r="H96">
            <v>2</v>
          </cell>
          <cell r="I96">
            <v>6</v>
          </cell>
          <cell r="J96">
            <v>12</v>
          </cell>
        </row>
        <row r="97">
          <cell r="F97">
            <v>9.09</v>
          </cell>
          <cell r="G97">
            <v>1</v>
          </cell>
          <cell r="H97">
            <v>1</v>
          </cell>
          <cell r="I97">
            <v>2</v>
          </cell>
          <cell r="J97">
            <v>2</v>
          </cell>
        </row>
        <row r="98">
          <cell r="F98">
            <v>11.14</v>
          </cell>
          <cell r="G98">
            <v>1</v>
          </cell>
          <cell r="H98">
            <v>1</v>
          </cell>
          <cell r="I98">
            <v>2</v>
          </cell>
          <cell r="J98">
            <v>2</v>
          </cell>
        </row>
        <row r="99">
          <cell r="F99">
            <v>5.08</v>
          </cell>
          <cell r="G99">
            <v>1</v>
          </cell>
          <cell r="H99">
            <v>1</v>
          </cell>
          <cell r="I99">
            <v>2</v>
          </cell>
          <cell r="J99">
            <v>2</v>
          </cell>
        </row>
        <row r="100">
          <cell r="F100">
            <v>7.83</v>
          </cell>
          <cell r="G100">
            <v>1</v>
          </cell>
          <cell r="H100">
            <v>1</v>
          </cell>
          <cell r="I100">
            <v>2</v>
          </cell>
          <cell r="J100">
            <v>2</v>
          </cell>
        </row>
        <row r="101">
          <cell r="F101">
            <v>11.8</v>
          </cell>
          <cell r="G101">
            <v>1</v>
          </cell>
          <cell r="H101">
            <v>1</v>
          </cell>
          <cell r="I101">
            <v>2</v>
          </cell>
          <cell r="J101">
            <v>2</v>
          </cell>
        </row>
        <row r="102">
          <cell r="F102">
            <v>9.6999999999999993</v>
          </cell>
          <cell r="G102">
            <v>1</v>
          </cell>
          <cell r="H102">
            <v>1</v>
          </cell>
          <cell r="I102">
            <v>2</v>
          </cell>
          <cell r="J102">
            <v>2</v>
          </cell>
        </row>
        <row r="103">
          <cell r="F103">
            <v>10.54</v>
          </cell>
          <cell r="G103">
            <v>1</v>
          </cell>
          <cell r="H103">
            <v>1</v>
          </cell>
          <cell r="I103">
            <v>2</v>
          </cell>
          <cell r="J103">
            <v>2</v>
          </cell>
        </row>
        <row r="104">
          <cell r="F104">
            <v>1.1000000000000001</v>
          </cell>
          <cell r="G104">
            <v>1</v>
          </cell>
          <cell r="H104">
            <v>1</v>
          </cell>
          <cell r="I104">
            <v>161</v>
          </cell>
          <cell r="J104">
            <v>161</v>
          </cell>
        </row>
        <row r="105">
          <cell r="F105">
            <v>4.0199999999999996</v>
          </cell>
          <cell r="G105">
            <v>1</v>
          </cell>
          <cell r="H105">
            <v>1</v>
          </cell>
          <cell r="I105">
            <v>2</v>
          </cell>
          <cell r="J105">
            <v>2</v>
          </cell>
        </row>
        <row r="106">
          <cell r="F106">
            <v>3.52</v>
          </cell>
          <cell r="G106">
            <v>1</v>
          </cell>
          <cell r="H106">
            <v>1</v>
          </cell>
          <cell r="I106">
            <v>2</v>
          </cell>
          <cell r="J106">
            <v>2</v>
          </cell>
        </row>
        <row r="107">
          <cell r="F107">
            <v>1.1000000000000001</v>
          </cell>
          <cell r="G107">
            <v>1</v>
          </cell>
          <cell r="H107">
            <v>1</v>
          </cell>
          <cell r="I107">
            <v>17</v>
          </cell>
          <cell r="J107">
            <v>17</v>
          </cell>
        </row>
        <row r="108">
          <cell r="F108">
            <v>4.88</v>
          </cell>
          <cell r="G108">
            <v>1</v>
          </cell>
          <cell r="H108">
            <v>1</v>
          </cell>
          <cell r="I108">
            <v>2</v>
          </cell>
          <cell r="J108">
            <v>2</v>
          </cell>
        </row>
        <row r="109">
          <cell r="F109">
            <v>9.6300000000000008</v>
          </cell>
          <cell r="G109">
            <v>1</v>
          </cell>
          <cell r="H109">
            <v>1</v>
          </cell>
          <cell r="I109">
            <v>2</v>
          </cell>
          <cell r="J109">
            <v>2</v>
          </cell>
        </row>
        <row r="110">
          <cell r="F110">
            <v>10.87</v>
          </cell>
          <cell r="G110">
            <v>1</v>
          </cell>
          <cell r="H110">
            <v>1</v>
          </cell>
          <cell r="I110">
            <v>2</v>
          </cell>
          <cell r="J110">
            <v>2</v>
          </cell>
        </row>
        <row r="111">
          <cell r="F111">
            <v>10.63</v>
          </cell>
          <cell r="G111">
            <v>1</v>
          </cell>
          <cell r="H111">
            <v>1</v>
          </cell>
          <cell r="I111">
            <v>2</v>
          </cell>
          <cell r="J111">
            <v>2</v>
          </cell>
        </row>
        <row r="112">
          <cell r="F112">
            <v>6.65</v>
          </cell>
          <cell r="G112">
            <v>1</v>
          </cell>
          <cell r="H112">
            <v>1</v>
          </cell>
          <cell r="I112">
            <v>2</v>
          </cell>
          <cell r="J112">
            <v>2</v>
          </cell>
        </row>
        <row r="113">
          <cell r="F113">
            <v>7.6</v>
          </cell>
          <cell r="G113">
            <v>1</v>
          </cell>
          <cell r="H113">
            <v>1</v>
          </cell>
          <cell r="I113">
            <v>2</v>
          </cell>
          <cell r="J113">
            <v>2</v>
          </cell>
        </row>
        <row r="114">
          <cell r="F114">
            <v>1.1000000000000001</v>
          </cell>
          <cell r="G114">
            <v>1</v>
          </cell>
          <cell r="H114">
            <v>1</v>
          </cell>
          <cell r="I114">
            <v>126</v>
          </cell>
          <cell r="J114">
            <v>126</v>
          </cell>
        </row>
        <row r="115">
          <cell r="F115">
            <v>9.75</v>
          </cell>
          <cell r="G115">
            <v>1</v>
          </cell>
          <cell r="H115">
            <v>1</v>
          </cell>
          <cell r="I115">
            <v>2</v>
          </cell>
          <cell r="J115">
            <v>2</v>
          </cell>
        </row>
        <row r="116">
          <cell r="F116">
            <v>9.25</v>
          </cell>
          <cell r="G116">
            <v>1</v>
          </cell>
          <cell r="H116">
            <v>1</v>
          </cell>
          <cell r="I116">
            <v>2</v>
          </cell>
          <cell r="J116">
            <v>2</v>
          </cell>
        </row>
        <row r="117">
          <cell r="F117">
            <v>1.1000000000000001</v>
          </cell>
          <cell r="G117">
            <v>1</v>
          </cell>
          <cell r="H117">
            <v>1</v>
          </cell>
          <cell r="I117">
            <v>50</v>
          </cell>
          <cell r="J117">
            <v>50</v>
          </cell>
        </row>
        <row r="118">
          <cell r="F118">
            <v>4.3</v>
          </cell>
          <cell r="G118">
            <v>1</v>
          </cell>
          <cell r="H118">
            <v>2</v>
          </cell>
          <cell r="I118">
            <v>2</v>
          </cell>
          <cell r="J118">
            <v>4</v>
          </cell>
        </row>
        <row r="119">
          <cell r="F119">
            <v>3.8</v>
          </cell>
          <cell r="G119">
            <v>1</v>
          </cell>
          <cell r="H119">
            <v>2</v>
          </cell>
          <cell r="I119">
            <v>2</v>
          </cell>
          <cell r="J119">
            <v>4</v>
          </cell>
        </row>
        <row r="120">
          <cell r="F120">
            <v>1.1000000000000001</v>
          </cell>
          <cell r="G120">
            <v>1</v>
          </cell>
          <cell r="H120">
            <v>2</v>
          </cell>
          <cell r="I120">
            <v>20</v>
          </cell>
          <cell r="J120">
            <v>40</v>
          </cell>
        </row>
        <row r="121">
          <cell r="F121">
            <v>7.94</v>
          </cell>
          <cell r="G121">
            <v>1</v>
          </cell>
          <cell r="H121">
            <v>2</v>
          </cell>
          <cell r="I121">
            <v>2</v>
          </cell>
          <cell r="J121">
            <v>4</v>
          </cell>
        </row>
        <row r="122">
          <cell r="F122">
            <v>7.44</v>
          </cell>
          <cell r="G122">
            <v>1</v>
          </cell>
          <cell r="H122">
            <v>2</v>
          </cell>
          <cell r="I122">
            <v>2</v>
          </cell>
          <cell r="J122">
            <v>4</v>
          </cell>
        </row>
        <row r="123">
          <cell r="F123">
            <v>1.1000000000000001</v>
          </cell>
          <cell r="G123">
            <v>1</v>
          </cell>
          <cell r="H123">
            <v>2</v>
          </cell>
          <cell r="I123">
            <v>38</v>
          </cell>
          <cell r="J123">
            <v>76</v>
          </cell>
        </row>
        <row r="124">
          <cell r="F124">
            <v>6.06</v>
          </cell>
          <cell r="G124">
            <v>1</v>
          </cell>
          <cell r="H124">
            <v>2</v>
          </cell>
          <cell r="I124">
            <v>2</v>
          </cell>
          <cell r="J124">
            <v>4</v>
          </cell>
        </row>
        <row r="125">
          <cell r="F125">
            <v>10.29</v>
          </cell>
          <cell r="G125">
            <v>1</v>
          </cell>
          <cell r="H125">
            <v>2</v>
          </cell>
          <cell r="I125">
            <v>2</v>
          </cell>
          <cell r="J125">
            <v>4</v>
          </cell>
        </row>
        <row r="126">
          <cell r="F126">
            <v>8.58</v>
          </cell>
          <cell r="G126">
            <v>1</v>
          </cell>
          <cell r="H126">
            <v>2</v>
          </cell>
          <cell r="I126">
            <v>2</v>
          </cell>
          <cell r="J126">
            <v>4</v>
          </cell>
        </row>
        <row r="127">
          <cell r="F127">
            <v>7.52</v>
          </cell>
          <cell r="G127">
            <v>1</v>
          </cell>
          <cell r="H127">
            <v>2</v>
          </cell>
          <cell r="I127">
            <v>2</v>
          </cell>
          <cell r="J127">
            <v>4</v>
          </cell>
        </row>
        <row r="128">
          <cell r="F128">
            <v>1.1000000000000001</v>
          </cell>
          <cell r="G128">
            <v>1</v>
          </cell>
          <cell r="H128">
            <v>2</v>
          </cell>
          <cell r="I128">
            <v>80</v>
          </cell>
          <cell r="J128">
            <v>160</v>
          </cell>
        </row>
        <row r="129">
          <cell r="F129">
            <v>4.95</v>
          </cell>
          <cell r="G129">
            <v>1</v>
          </cell>
          <cell r="H129">
            <v>1</v>
          </cell>
          <cell r="I129">
            <v>2</v>
          </cell>
          <cell r="J129">
            <v>2</v>
          </cell>
        </row>
        <row r="130">
          <cell r="F130">
            <v>4.45</v>
          </cell>
          <cell r="G130">
            <v>1</v>
          </cell>
          <cell r="H130">
            <v>1</v>
          </cell>
          <cell r="I130">
            <v>2</v>
          </cell>
          <cell r="J130">
            <v>2</v>
          </cell>
        </row>
        <row r="131">
          <cell r="F131">
            <v>1.1000000000000001</v>
          </cell>
          <cell r="G131">
            <v>1</v>
          </cell>
          <cell r="H131">
            <v>1</v>
          </cell>
          <cell r="I131">
            <v>22</v>
          </cell>
          <cell r="J131">
            <v>22</v>
          </cell>
        </row>
        <row r="132">
          <cell r="F132">
            <v>6.06</v>
          </cell>
          <cell r="G132">
            <v>1</v>
          </cell>
          <cell r="H132">
            <v>2</v>
          </cell>
          <cell r="I132">
            <v>2</v>
          </cell>
          <cell r="J132">
            <v>4</v>
          </cell>
        </row>
        <row r="133">
          <cell r="F133">
            <v>10.29</v>
          </cell>
          <cell r="G133">
            <v>1</v>
          </cell>
          <cell r="H133">
            <v>2</v>
          </cell>
          <cell r="I133">
            <v>2</v>
          </cell>
          <cell r="J133">
            <v>4</v>
          </cell>
        </row>
        <row r="134">
          <cell r="F134">
            <v>8.58</v>
          </cell>
          <cell r="G134">
            <v>1</v>
          </cell>
          <cell r="H134">
            <v>2</v>
          </cell>
          <cell r="I134">
            <v>2</v>
          </cell>
          <cell r="J134">
            <v>4</v>
          </cell>
        </row>
        <row r="135">
          <cell r="F135">
            <v>7.52</v>
          </cell>
          <cell r="G135">
            <v>1</v>
          </cell>
          <cell r="H135">
            <v>2</v>
          </cell>
          <cell r="I135">
            <v>2</v>
          </cell>
          <cell r="J135">
            <v>4</v>
          </cell>
        </row>
        <row r="136">
          <cell r="F136">
            <v>1.1000000000000001</v>
          </cell>
          <cell r="G136">
            <v>1</v>
          </cell>
          <cell r="H136">
            <v>2</v>
          </cell>
          <cell r="I136">
            <v>80</v>
          </cell>
          <cell r="J136">
            <v>160</v>
          </cell>
        </row>
        <row r="137">
          <cell r="F137">
            <v>11.11</v>
          </cell>
          <cell r="G137">
            <v>1</v>
          </cell>
          <cell r="H137">
            <v>1</v>
          </cell>
          <cell r="I137">
            <v>2</v>
          </cell>
          <cell r="J137">
            <v>2</v>
          </cell>
        </row>
        <row r="138">
          <cell r="F138">
            <v>10.61</v>
          </cell>
          <cell r="G138">
            <v>1</v>
          </cell>
          <cell r="H138">
            <v>1</v>
          </cell>
          <cell r="I138">
            <v>2</v>
          </cell>
          <cell r="J138">
            <v>2</v>
          </cell>
        </row>
        <row r="139">
          <cell r="F139">
            <v>1.1000000000000001</v>
          </cell>
          <cell r="G139">
            <v>1</v>
          </cell>
          <cell r="H139">
            <v>1</v>
          </cell>
          <cell r="I139">
            <v>55</v>
          </cell>
          <cell r="J139">
            <v>55</v>
          </cell>
        </row>
        <row r="142">
          <cell r="F142">
            <v>5.0199999999999996</v>
          </cell>
          <cell r="G142">
            <v>1</v>
          </cell>
          <cell r="H142">
            <v>1</v>
          </cell>
          <cell r="I142">
            <v>35</v>
          </cell>
          <cell r="J142">
            <v>35</v>
          </cell>
        </row>
        <row r="143">
          <cell r="F143">
            <v>5.84</v>
          </cell>
          <cell r="G143">
            <v>1</v>
          </cell>
          <cell r="H143">
            <v>1</v>
          </cell>
          <cell r="I143">
            <v>35</v>
          </cell>
          <cell r="J143">
            <v>35</v>
          </cell>
        </row>
        <row r="144">
          <cell r="F144">
            <v>3.78</v>
          </cell>
          <cell r="G144">
            <v>1</v>
          </cell>
          <cell r="H144">
            <v>1</v>
          </cell>
          <cell r="I144">
            <v>56</v>
          </cell>
          <cell r="J144">
            <v>56</v>
          </cell>
        </row>
        <row r="145">
          <cell r="F145">
            <v>2.72</v>
          </cell>
          <cell r="G145">
            <v>1</v>
          </cell>
          <cell r="H145">
            <v>1</v>
          </cell>
          <cell r="I145">
            <v>56</v>
          </cell>
          <cell r="J145">
            <v>56</v>
          </cell>
        </row>
        <row r="146">
          <cell r="F146">
            <v>2.87</v>
          </cell>
          <cell r="G146">
            <v>1</v>
          </cell>
          <cell r="H146">
            <v>1</v>
          </cell>
          <cell r="I146">
            <v>20</v>
          </cell>
          <cell r="J146">
            <v>20</v>
          </cell>
        </row>
        <row r="147">
          <cell r="F147">
            <v>3.83</v>
          </cell>
          <cell r="G147">
            <v>1</v>
          </cell>
          <cell r="H147">
            <v>1</v>
          </cell>
          <cell r="I147">
            <v>15</v>
          </cell>
          <cell r="J147">
            <v>15</v>
          </cell>
        </row>
        <row r="148">
          <cell r="F148">
            <v>5.84</v>
          </cell>
          <cell r="G148">
            <v>1</v>
          </cell>
          <cell r="H148">
            <v>1</v>
          </cell>
          <cell r="I148">
            <v>35</v>
          </cell>
          <cell r="J148">
            <v>35</v>
          </cell>
        </row>
        <row r="149">
          <cell r="F149">
            <v>3.76</v>
          </cell>
          <cell r="G149">
            <v>1</v>
          </cell>
          <cell r="H149">
            <v>1</v>
          </cell>
          <cell r="I149">
            <v>35</v>
          </cell>
          <cell r="J149">
            <v>35</v>
          </cell>
        </row>
        <row r="150">
          <cell r="F150">
            <v>3.79</v>
          </cell>
          <cell r="G150">
            <v>1</v>
          </cell>
          <cell r="H150">
            <v>1</v>
          </cell>
          <cell r="I150">
            <v>50</v>
          </cell>
          <cell r="J150">
            <v>50</v>
          </cell>
        </row>
        <row r="151">
          <cell r="F151">
            <v>2.73</v>
          </cell>
          <cell r="G151">
            <v>1</v>
          </cell>
          <cell r="H151">
            <v>1</v>
          </cell>
          <cell r="I151">
            <v>50</v>
          </cell>
          <cell r="J151">
            <v>50</v>
          </cell>
        </row>
        <row r="152">
          <cell r="F152">
            <v>5.84</v>
          </cell>
          <cell r="G152">
            <v>1</v>
          </cell>
          <cell r="H152">
            <v>2</v>
          </cell>
          <cell r="I152">
            <v>25</v>
          </cell>
          <cell r="J152">
            <v>50</v>
          </cell>
        </row>
        <row r="153">
          <cell r="F153">
            <v>2.63</v>
          </cell>
          <cell r="G153">
            <v>1</v>
          </cell>
          <cell r="H153">
            <v>1</v>
          </cell>
          <cell r="I153">
            <v>25</v>
          </cell>
          <cell r="J153">
            <v>25</v>
          </cell>
        </row>
        <row r="154">
          <cell r="F154">
            <v>5.7</v>
          </cell>
          <cell r="G154">
            <v>1</v>
          </cell>
          <cell r="H154">
            <v>1</v>
          </cell>
          <cell r="I154">
            <v>25</v>
          </cell>
          <cell r="J154">
            <v>25</v>
          </cell>
        </row>
        <row r="155">
          <cell r="F155">
            <v>4.7699999999999996</v>
          </cell>
          <cell r="G155">
            <v>1</v>
          </cell>
          <cell r="H155">
            <v>1</v>
          </cell>
          <cell r="I155">
            <v>104</v>
          </cell>
          <cell r="J155">
            <v>104</v>
          </cell>
        </row>
        <row r="156">
          <cell r="F156">
            <v>2.65</v>
          </cell>
          <cell r="G156">
            <v>1</v>
          </cell>
          <cell r="H156">
            <v>1</v>
          </cell>
          <cell r="I156">
            <v>5</v>
          </cell>
          <cell r="J156">
            <v>5</v>
          </cell>
        </row>
        <row r="157">
          <cell r="F157">
            <v>5.7</v>
          </cell>
          <cell r="G157">
            <v>1</v>
          </cell>
          <cell r="H157">
            <v>1</v>
          </cell>
          <cell r="I157">
            <v>5</v>
          </cell>
          <cell r="J157">
            <v>5</v>
          </cell>
        </row>
        <row r="158">
          <cell r="F158">
            <v>0.83</v>
          </cell>
          <cell r="G158">
            <v>1</v>
          </cell>
          <cell r="H158">
            <v>1</v>
          </cell>
          <cell r="I158">
            <v>44</v>
          </cell>
          <cell r="J158">
            <v>44</v>
          </cell>
        </row>
        <row r="159">
          <cell r="F159">
            <v>5.84</v>
          </cell>
          <cell r="G159">
            <v>1</v>
          </cell>
          <cell r="H159">
            <v>2</v>
          </cell>
          <cell r="I159">
            <v>15</v>
          </cell>
          <cell r="J159">
            <v>30</v>
          </cell>
        </row>
        <row r="160">
          <cell r="F160">
            <v>2.75</v>
          </cell>
          <cell r="G160">
            <v>1</v>
          </cell>
          <cell r="H160">
            <v>2</v>
          </cell>
          <cell r="I160">
            <v>30</v>
          </cell>
          <cell r="J160">
            <v>60</v>
          </cell>
        </row>
        <row r="161">
          <cell r="F161">
            <v>0.81</v>
          </cell>
          <cell r="G161">
            <v>1</v>
          </cell>
          <cell r="H161">
            <v>2</v>
          </cell>
          <cell r="I161">
            <v>17</v>
          </cell>
          <cell r="J161">
            <v>34</v>
          </cell>
        </row>
        <row r="162">
          <cell r="F162">
            <v>3.17</v>
          </cell>
          <cell r="G162">
            <v>1</v>
          </cell>
          <cell r="H162">
            <v>2</v>
          </cell>
          <cell r="I162">
            <v>5</v>
          </cell>
          <cell r="J162">
            <v>10</v>
          </cell>
        </row>
        <row r="164">
          <cell r="H164" t="str">
            <v>Total Length</v>
          </cell>
        </row>
        <row r="165">
          <cell r="H165" t="str">
            <v>Unit Weight</v>
          </cell>
        </row>
        <row r="166">
          <cell r="H166" t="str">
            <v>Total Weight</v>
          </cell>
        </row>
      </sheetData>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sheetName val="Availablity"/>
      <sheetName val="Summary"/>
      <sheetName val="ADDIS KETEMA"/>
      <sheetName val="1 Accessories "/>
      <sheetName val="SERTO MASAYA"/>
      <sheetName val="ARADA MOLTICHO."/>
      <sheetName val="ASEBA."/>
      <sheetName val="DURO NO1."/>
      <sheetName val="WEREBET KURA."/>
      <sheetName val="Cost of Items"/>
      <sheetName val="Civil work"/>
      <sheetName val="Lorent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lan Summary"/>
      <sheetName val="Exp Eva"/>
      <sheetName val="Prog Eva."/>
      <sheetName val="MTL"/>
      <sheetName val="man p sum."/>
      <sheetName val="fuel "/>
      <sheetName val="spare"/>
      <sheetName val="eq't "/>
      <sheetName val="Summary"/>
      <sheetName val="Fuel Eva."/>
      <sheetName val="Eqt Eva."/>
      <sheetName val="Eqt Eva.m"/>
      <sheetName val="Mat Eva."/>
      <sheetName val="Lab Eva."/>
      <sheetName val="Claim"/>
      <sheetName val="Prob."/>
      <sheetName val="Sheet1"/>
      <sheetName val="Sheet1 (2)"/>
    </sheetNames>
    <sheetDataSet>
      <sheetData sheetId="0">
        <row r="2">
          <cell r="B2" t="str">
            <v>Reporting:Date Tikemet 5</v>
          </cell>
        </row>
        <row r="3">
          <cell r="B3" t="str">
            <v>Week No. 50</v>
          </cell>
        </row>
        <row r="4">
          <cell r="B4" t="str">
            <v>Duration: Tikemet 28 to Hidar 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rog Eva."/>
      <sheetName val="MTL"/>
      <sheetName val="Man p."/>
      <sheetName val="fuel "/>
      <sheetName val="spare"/>
      <sheetName val="eq't "/>
      <sheetName val="Exp Eva."/>
      <sheetName val="Claim"/>
      <sheetName val="Prob."/>
      <sheetName val="Fuel Eva."/>
      <sheetName val="Eqt Eva."/>
      <sheetName val="Mat Eva."/>
      <sheetName val="Lab Eva."/>
      <sheetName val="Equ sta."/>
      <sheetName val="eq't plan"/>
      <sheetName val="Exp. plan"/>
      <sheetName val="Summary"/>
      <sheetName val="Work plan"/>
      <sheetName val="Plan 1"/>
      <sheetName val="Sheet3"/>
    </sheetNames>
    <sheetDataSet>
      <sheetData sheetId="0">
        <row r="2">
          <cell r="B2" t="str">
            <v>Week No. :Week 47</v>
          </cell>
        </row>
        <row r="3">
          <cell r="B3" t="str">
            <v>Duration:Tikemet 7 to Tikemet 13</v>
          </cell>
        </row>
        <row r="4">
          <cell r="B4" t="str">
            <v>Reporting:Date Tikemet 14</v>
          </cell>
        </row>
        <row r="6">
          <cell r="B6" t="str">
            <v>Week No. :Week 48</v>
          </cell>
        </row>
        <row r="7">
          <cell r="B7" t="str">
            <v>Duration:Tikemet 14 to Tikemet 20</v>
          </cell>
        </row>
        <row r="8">
          <cell r="B8" t="str">
            <v>Reporting:Date Tikemet 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an p. "/>
      <sheetName val="MTL"/>
      <sheetName val="fuel "/>
      <sheetName val="spare"/>
      <sheetName val="eq't"/>
      <sheetName val="CPVSA "/>
      <sheetName val="Sheet4"/>
      <sheetName val="Fuel Eva "/>
      <sheetName val="Eqt Eva."/>
      <sheetName val="Map Eva."/>
      <sheetName val="Plan"/>
    </sheetNames>
    <sheetDataSet>
      <sheetData sheetId="0">
        <row r="2">
          <cell r="B2" t="str">
            <v>Reporting week : Sept.30-October.5, 1996 Week46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q't plan"/>
      <sheetName val="Work plan"/>
      <sheetName val="cost plan"/>
      <sheetName val="OT work"/>
      <sheetName val="OT cost"/>
      <sheetName val="Summary"/>
    </sheetNames>
    <sheetDataSet>
      <sheetData sheetId="0">
        <row r="2">
          <cell r="B2" t="str">
            <v>Reporting:Date Tikemet 23</v>
          </cell>
        </row>
        <row r="3">
          <cell r="B3" t="str">
            <v>Reporting Week:Tekemt 21-Tekemt 27,1996(Week No. 49)</v>
          </cell>
        </row>
      </sheetData>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
      <sheetName val="IS  "/>
      <sheetName val="I&amp;ES"/>
      <sheetName val="PvsAC "/>
      <sheetName val="mtl"/>
      <sheetName val="man"/>
      <sheetName val="sum eq't "/>
      <sheetName val="spare"/>
      <sheetName val="fuel"/>
      <sheetName val="m.status"/>
      <sheetName val="fuel Eva. (2)"/>
      <sheetName val="Eqt Eva."/>
      <sheetName val="man (sh.)"/>
      <sheetName val="eq't (sh.)"/>
      <sheetName val="O.STANDING PRO."/>
    </sheetNames>
    <sheetDataSet>
      <sheetData sheetId="0">
        <row r="2">
          <cell r="B2" t="str">
            <v>Reporting month :Meskerem 1996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 certif"/>
      <sheetName val="Block summ."/>
      <sheetName val="Summary "/>
      <sheetName val=" Sub Structure BC = 200"/>
      <sheetName val="E-2 MEWD "/>
      <sheetName val="Trench for Residence"/>
      <sheetName val=" E2 Res (200k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refreshError="1"/>
      <sheetData sheetId="4" refreshError="1"/>
      <sheetData sheetId="5">
        <row r="1">
          <cell r="B1" t="str">
            <v>Project:-</v>
          </cell>
          <cell r="C1" t="str">
            <v>Cost Efficient houses</v>
          </cell>
          <cell r="J1" t="str">
            <v>Client:-</v>
          </cell>
          <cell r="K1" t="str">
            <v>Addis Ababa City Adminstration Housing Agency</v>
          </cell>
          <cell r="L1" t="str">
            <v>Client:-</v>
          </cell>
          <cell r="M1" t="str">
            <v>Addis Ababa City Adminstration Housing Agency</v>
          </cell>
          <cell r="T1" t="str">
            <v>Contractor:-</v>
          </cell>
          <cell r="U1" t="str">
            <v>Contractor Name</v>
          </cell>
          <cell r="W1" t="str">
            <v>Contractor:-</v>
          </cell>
          <cell r="X1" t="str">
            <v>Contractor Name</v>
          </cell>
          <cell r="AE1" t="str">
            <v>BC (Kpa) :-</v>
          </cell>
          <cell r="AF1">
            <v>500</v>
          </cell>
        </row>
        <row r="2">
          <cell r="B2" t="str">
            <v>Location:-</v>
          </cell>
          <cell r="C2" t="str">
            <v>Addis Ababa,Yeka Sub City</v>
          </cell>
          <cell r="J2" t="str">
            <v>Consultant:-</v>
          </cell>
          <cell r="K2" t="str">
            <v>MGM Consult PLC</v>
          </cell>
          <cell r="L2" t="str">
            <v>Consultant:-</v>
          </cell>
          <cell r="M2" t="str">
            <v>MGM Consult PLC</v>
          </cell>
          <cell r="T2" t="str">
            <v>Parcel:-</v>
          </cell>
          <cell r="U2">
            <v>111</v>
          </cell>
          <cell r="W2" t="str">
            <v>Parcel:-</v>
          </cell>
          <cell r="X2">
            <v>111</v>
          </cell>
          <cell r="Y2" t="str">
            <v>E-2</v>
          </cell>
          <cell r="AE2" t="str">
            <v>Type:-</v>
          </cell>
          <cell r="AF2" t="str">
            <v>E-2</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row>
        <row r="5">
          <cell r="G5" t="str">
            <v>Ordinary Soil</v>
          </cell>
          <cell r="I5" t="str">
            <v>Weathered Rock</v>
          </cell>
          <cell r="K5" t="str">
            <v>Hard Rock</v>
          </cell>
          <cell r="M5" t="str">
            <v>Ordinary Soil</v>
          </cell>
          <cell r="O5" t="str">
            <v>Weathered Rock</v>
          </cell>
          <cell r="Q5" t="str">
            <v>Hard Rock</v>
          </cell>
          <cell r="Y5" t="str">
            <v xml:space="preserve">Ordinary Soil </v>
          </cell>
          <cell r="AA5" t="str">
            <v xml:space="preserve">Weathered rock </v>
          </cell>
          <cell r="AC5" t="str">
            <v xml:space="preserve">Hard Rock </v>
          </cell>
        </row>
        <row r="6">
          <cell r="A6" t="str">
            <v>Coulmn Type</v>
          </cell>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A7" t="str">
            <v>C5</v>
          </cell>
          <cell r="B7" t="str">
            <v>1A</v>
          </cell>
          <cell r="C7" t="str">
            <v>F-3</v>
          </cell>
          <cell r="D7">
            <v>1.7</v>
          </cell>
          <cell r="E7">
            <v>1.7</v>
          </cell>
          <cell r="F7">
            <v>2.5</v>
          </cell>
          <cell r="G7">
            <v>1.5</v>
          </cell>
          <cell r="H7">
            <v>1</v>
          </cell>
          <cell r="M7">
            <v>4.34</v>
          </cell>
          <cell r="N7">
            <v>2.89</v>
          </cell>
          <cell r="O7">
            <v>0</v>
          </cell>
          <cell r="P7">
            <v>0</v>
          </cell>
          <cell r="Q7">
            <v>0</v>
          </cell>
          <cell r="R7">
            <v>0</v>
          </cell>
          <cell r="S7">
            <v>1.79</v>
          </cell>
          <cell r="T7">
            <v>2.67</v>
          </cell>
          <cell r="U7">
            <v>0.88</v>
          </cell>
          <cell r="V7">
            <v>2.59</v>
          </cell>
          <cell r="W7">
            <v>0.8</v>
          </cell>
          <cell r="X7">
            <v>0.2</v>
          </cell>
          <cell r="Y7">
            <v>0.2</v>
          </cell>
          <cell r="Z7">
            <v>0</v>
          </cell>
          <cell r="AA7">
            <v>0</v>
          </cell>
          <cell r="AB7">
            <v>0</v>
          </cell>
          <cell r="AC7">
            <v>0</v>
          </cell>
          <cell r="AD7">
            <v>0</v>
          </cell>
          <cell r="AE7">
            <v>5.09</v>
          </cell>
          <cell r="AF7">
            <v>3.3</v>
          </cell>
          <cell r="AG7">
            <v>2.4</v>
          </cell>
        </row>
        <row r="8">
          <cell r="A8" t="str">
            <v>C4</v>
          </cell>
          <cell r="B8" t="str">
            <v>2A</v>
          </cell>
          <cell r="C8" t="str">
            <v>F-2</v>
          </cell>
          <cell r="D8">
            <v>2</v>
          </cell>
          <cell r="E8">
            <v>2</v>
          </cell>
          <cell r="F8">
            <v>2</v>
          </cell>
          <cell r="G8">
            <v>1.5</v>
          </cell>
          <cell r="H8">
            <v>0.5</v>
          </cell>
          <cell r="M8">
            <v>6</v>
          </cell>
          <cell r="N8">
            <v>2</v>
          </cell>
          <cell r="O8">
            <v>0</v>
          </cell>
          <cell r="P8">
            <v>0</v>
          </cell>
          <cell r="Q8">
            <v>0</v>
          </cell>
          <cell r="R8">
            <v>0</v>
          </cell>
          <cell r="S8">
            <v>1.79</v>
          </cell>
          <cell r="T8">
            <v>2.11</v>
          </cell>
          <cell r="U8">
            <v>0.32</v>
          </cell>
          <cell r="V8">
            <v>2.59</v>
          </cell>
          <cell r="W8">
            <v>0.8</v>
          </cell>
          <cell r="X8">
            <v>0.48</v>
          </cell>
          <cell r="Y8">
            <v>0.48</v>
          </cell>
          <cell r="Z8">
            <v>0</v>
          </cell>
          <cell r="AA8">
            <v>0</v>
          </cell>
          <cell r="AB8">
            <v>0</v>
          </cell>
          <cell r="AC8">
            <v>0</v>
          </cell>
          <cell r="AD8">
            <v>0</v>
          </cell>
          <cell r="AE8">
            <v>4.59</v>
          </cell>
          <cell r="AF8">
            <v>2.8</v>
          </cell>
          <cell r="AG8">
            <v>1.8</v>
          </cell>
        </row>
        <row r="9">
          <cell r="A9" t="str">
            <v>C1</v>
          </cell>
          <cell r="B9" t="str">
            <v>3A</v>
          </cell>
          <cell r="C9" t="str">
            <v>F-1</v>
          </cell>
          <cell r="D9">
            <v>2.1</v>
          </cell>
          <cell r="E9">
            <v>2.1</v>
          </cell>
          <cell r="F9">
            <v>2</v>
          </cell>
          <cell r="G9">
            <v>1.5</v>
          </cell>
          <cell r="H9">
            <v>0.5</v>
          </cell>
          <cell r="M9">
            <v>6.62</v>
          </cell>
          <cell r="N9">
            <v>2.21</v>
          </cell>
          <cell r="O9">
            <v>0</v>
          </cell>
          <cell r="P9">
            <v>0</v>
          </cell>
          <cell r="Q9">
            <v>0</v>
          </cell>
          <cell r="R9">
            <v>0</v>
          </cell>
          <cell r="S9">
            <v>1.79</v>
          </cell>
          <cell r="T9">
            <v>1.49</v>
          </cell>
          <cell r="U9">
            <v>-0.3</v>
          </cell>
          <cell r="V9">
            <v>2.59</v>
          </cell>
          <cell r="W9">
            <v>0.8</v>
          </cell>
          <cell r="X9">
            <v>1.1000000000000001</v>
          </cell>
          <cell r="Y9">
            <v>1.1000000000000001</v>
          </cell>
          <cell r="Z9">
            <v>0</v>
          </cell>
          <cell r="AA9">
            <v>0</v>
          </cell>
          <cell r="AB9">
            <v>0</v>
          </cell>
          <cell r="AC9">
            <v>0</v>
          </cell>
          <cell r="AD9">
            <v>0</v>
          </cell>
          <cell r="AE9">
            <v>4.59</v>
          </cell>
          <cell r="AF9">
            <v>2.8</v>
          </cell>
          <cell r="AG9">
            <v>1.75</v>
          </cell>
        </row>
        <row r="10">
          <cell r="A10" t="str">
            <v>C1</v>
          </cell>
          <cell r="B10" t="str">
            <v>4A</v>
          </cell>
          <cell r="C10" t="str">
            <v>F-1</v>
          </cell>
          <cell r="D10">
            <v>2.1</v>
          </cell>
          <cell r="E10">
            <v>2.1</v>
          </cell>
          <cell r="F10">
            <v>2</v>
          </cell>
          <cell r="G10">
            <v>1.5</v>
          </cell>
          <cell r="H10">
            <v>0.5</v>
          </cell>
          <cell r="M10">
            <v>6.62</v>
          </cell>
          <cell r="N10">
            <v>2.21</v>
          </cell>
          <cell r="O10">
            <v>0</v>
          </cell>
          <cell r="P10">
            <v>0</v>
          </cell>
          <cell r="Q10">
            <v>0</v>
          </cell>
          <cell r="R10">
            <v>0</v>
          </cell>
          <cell r="S10">
            <v>1.79</v>
          </cell>
          <cell r="T10">
            <v>1.07</v>
          </cell>
          <cell r="U10">
            <v>-0.72</v>
          </cell>
          <cell r="V10">
            <v>2.59</v>
          </cell>
          <cell r="W10">
            <v>0.8</v>
          </cell>
          <cell r="X10">
            <v>1.52</v>
          </cell>
          <cell r="Y10">
            <v>1.5</v>
          </cell>
          <cell r="Z10">
            <v>0.02</v>
          </cell>
          <cell r="AA10">
            <v>0</v>
          </cell>
          <cell r="AB10">
            <v>0</v>
          </cell>
          <cell r="AC10">
            <v>0</v>
          </cell>
          <cell r="AD10">
            <v>0</v>
          </cell>
          <cell r="AE10">
            <v>4.59</v>
          </cell>
          <cell r="AF10">
            <v>2.8</v>
          </cell>
          <cell r="AG10">
            <v>1.75</v>
          </cell>
        </row>
        <row r="11">
          <cell r="A11" t="str">
            <v>C4</v>
          </cell>
          <cell r="B11" t="str">
            <v>5A</v>
          </cell>
          <cell r="C11" t="str">
            <v>F-2</v>
          </cell>
          <cell r="D11">
            <v>2</v>
          </cell>
          <cell r="E11">
            <v>2</v>
          </cell>
          <cell r="F11">
            <v>2</v>
          </cell>
          <cell r="G11">
            <v>1.5</v>
          </cell>
          <cell r="H11">
            <v>0.5</v>
          </cell>
          <cell r="M11">
            <v>6</v>
          </cell>
          <cell r="N11">
            <v>2</v>
          </cell>
          <cell r="O11">
            <v>0</v>
          </cell>
          <cell r="P11">
            <v>0</v>
          </cell>
          <cell r="Q11">
            <v>0</v>
          </cell>
          <cell r="R11">
            <v>0</v>
          </cell>
          <cell r="S11">
            <v>1.79</v>
          </cell>
          <cell r="T11">
            <v>0.56000000000000005</v>
          </cell>
          <cell r="U11">
            <v>-1.23</v>
          </cell>
          <cell r="V11">
            <v>2.59</v>
          </cell>
          <cell r="W11">
            <v>0.8</v>
          </cell>
          <cell r="X11">
            <v>2.0299999999999998</v>
          </cell>
          <cell r="Y11">
            <v>1.5</v>
          </cell>
          <cell r="Z11">
            <v>0.53</v>
          </cell>
          <cell r="AA11">
            <v>0</v>
          </cell>
          <cell r="AB11">
            <v>0</v>
          </cell>
          <cell r="AC11">
            <v>0</v>
          </cell>
          <cell r="AD11">
            <v>0</v>
          </cell>
          <cell r="AE11">
            <v>4.59</v>
          </cell>
          <cell r="AF11">
            <v>2.8</v>
          </cell>
          <cell r="AG11">
            <v>1.8</v>
          </cell>
        </row>
        <row r="12">
          <cell r="A12" t="str">
            <v>C5</v>
          </cell>
          <cell r="B12" t="str">
            <v>6A</v>
          </cell>
          <cell r="C12" t="str">
            <v>F-3</v>
          </cell>
          <cell r="D12">
            <v>1.7</v>
          </cell>
          <cell r="E12">
            <v>1.7</v>
          </cell>
          <cell r="F12">
            <v>2</v>
          </cell>
          <cell r="G12">
            <v>1.5</v>
          </cell>
          <cell r="H12">
            <v>0.5</v>
          </cell>
          <cell r="M12">
            <v>4.34</v>
          </cell>
          <cell r="N12">
            <v>1.45</v>
          </cell>
          <cell r="O12">
            <v>0</v>
          </cell>
          <cell r="P12">
            <v>0</v>
          </cell>
          <cell r="Q12">
            <v>0</v>
          </cell>
          <cell r="R12">
            <v>0</v>
          </cell>
          <cell r="S12">
            <v>1.79</v>
          </cell>
          <cell r="T12">
            <v>0.24</v>
          </cell>
          <cell r="U12">
            <v>-1.55</v>
          </cell>
          <cell r="V12">
            <v>2.59</v>
          </cell>
          <cell r="W12">
            <v>0.8</v>
          </cell>
          <cell r="X12">
            <v>2.35</v>
          </cell>
          <cell r="Y12">
            <v>1.5</v>
          </cell>
          <cell r="Z12">
            <v>0.85</v>
          </cell>
          <cell r="AA12">
            <v>0</v>
          </cell>
          <cell r="AB12">
            <v>0</v>
          </cell>
          <cell r="AC12">
            <v>0</v>
          </cell>
          <cell r="AD12">
            <v>0</v>
          </cell>
          <cell r="AE12">
            <v>4.59</v>
          </cell>
          <cell r="AF12">
            <v>2.8</v>
          </cell>
          <cell r="AG12">
            <v>1.9</v>
          </cell>
        </row>
        <row r="13">
          <cell r="A13" t="str">
            <v>C6</v>
          </cell>
          <cell r="B13" t="str">
            <v>1B</v>
          </cell>
          <cell r="C13" t="str">
            <v>F-3</v>
          </cell>
          <cell r="D13">
            <v>1.7</v>
          </cell>
          <cell r="E13">
            <v>1.7</v>
          </cell>
          <cell r="F13">
            <v>2</v>
          </cell>
          <cell r="G13">
            <v>1.5</v>
          </cell>
          <cell r="H13">
            <v>0.5</v>
          </cell>
          <cell r="M13">
            <v>4.34</v>
          </cell>
          <cell r="N13">
            <v>1.45</v>
          </cell>
          <cell r="O13">
            <v>0</v>
          </cell>
          <cell r="P13">
            <v>0</v>
          </cell>
          <cell r="Q13">
            <v>0</v>
          </cell>
          <cell r="R13">
            <v>0</v>
          </cell>
          <cell r="S13">
            <v>1.79</v>
          </cell>
          <cell r="T13">
            <v>2.68</v>
          </cell>
          <cell r="U13">
            <v>0.89</v>
          </cell>
          <cell r="V13">
            <v>2.59</v>
          </cell>
          <cell r="W13">
            <v>0.8</v>
          </cell>
          <cell r="X13">
            <v>0.2</v>
          </cell>
          <cell r="Y13">
            <v>0.2</v>
          </cell>
          <cell r="Z13">
            <v>0</v>
          </cell>
          <cell r="AA13">
            <v>0</v>
          </cell>
          <cell r="AB13">
            <v>0</v>
          </cell>
          <cell r="AC13">
            <v>0</v>
          </cell>
          <cell r="AD13">
            <v>0</v>
          </cell>
          <cell r="AE13">
            <v>4.59</v>
          </cell>
          <cell r="AF13">
            <v>2.8</v>
          </cell>
          <cell r="AG13">
            <v>1.9</v>
          </cell>
        </row>
        <row r="14">
          <cell r="A14" t="str">
            <v>C3</v>
          </cell>
          <cell r="B14" t="str">
            <v>2B</v>
          </cell>
          <cell r="C14" t="str">
            <v>F-1</v>
          </cell>
          <cell r="D14">
            <v>2.1</v>
          </cell>
          <cell r="E14">
            <v>2.1</v>
          </cell>
          <cell r="F14">
            <v>2.5</v>
          </cell>
          <cell r="G14">
            <v>1.5</v>
          </cell>
          <cell r="H14">
            <v>1</v>
          </cell>
          <cell r="M14">
            <v>6.62</v>
          </cell>
          <cell r="N14">
            <v>4.41</v>
          </cell>
          <cell r="O14">
            <v>0</v>
          </cell>
          <cell r="P14">
            <v>0</v>
          </cell>
          <cell r="Q14">
            <v>0</v>
          </cell>
          <cell r="R14">
            <v>0</v>
          </cell>
          <cell r="S14">
            <v>1.79</v>
          </cell>
          <cell r="T14">
            <v>2.15</v>
          </cell>
          <cell r="U14">
            <v>0.36</v>
          </cell>
          <cell r="V14">
            <v>2.59</v>
          </cell>
          <cell r="W14">
            <v>0.8</v>
          </cell>
          <cell r="X14">
            <v>0.44</v>
          </cell>
          <cell r="Y14">
            <v>0.44</v>
          </cell>
          <cell r="Z14">
            <v>0</v>
          </cell>
          <cell r="AA14">
            <v>0</v>
          </cell>
          <cell r="AB14">
            <v>0</v>
          </cell>
          <cell r="AC14">
            <v>0</v>
          </cell>
          <cell r="AD14">
            <v>0</v>
          </cell>
          <cell r="AE14">
            <v>5.09</v>
          </cell>
          <cell r="AF14">
            <v>3.3</v>
          </cell>
          <cell r="AG14">
            <v>2.25</v>
          </cell>
        </row>
        <row r="15">
          <cell r="A15" t="str">
            <v>C2</v>
          </cell>
          <cell r="B15" t="str">
            <v>3B</v>
          </cell>
          <cell r="C15" t="str">
            <v>F-1</v>
          </cell>
          <cell r="D15">
            <v>2.1</v>
          </cell>
          <cell r="E15">
            <v>2.1</v>
          </cell>
          <cell r="F15">
            <v>2</v>
          </cell>
          <cell r="G15">
            <v>1.5</v>
          </cell>
          <cell r="H15">
            <v>0.5</v>
          </cell>
          <cell r="M15">
            <v>6.62</v>
          </cell>
          <cell r="N15">
            <v>2.21</v>
          </cell>
          <cell r="O15">
            <v>0</v>
          </cell>
          <cell r="P15">
            <v>0</v>
          </cell>
          <cell r="Q15">
            <v>0</v>
          </cell>
          <cell r="R15">
            <v>0</v>
          </cell>
          <cell r="S15">
            <v>1.79</v>
          </cell>
          <cell r="T15">
            <v>1.5</v>
          </cell>
          <cell r="U15">
            <v>-0.28999999999999998</v>
          </cell>
          <cell r="V15">
            <v>2.59</v>
          </cell>
          <cell r="W15">
            <v>0.8</v>
          </cell>
          <cell r="X15">
            <v>1.0900000000000001</v>
          </cell>
          <cell r="Y15">
            <v>1.0900000000000001</v>
          </cell>
          <cell r="Z15">
            <v>0</v>
          </cell>
          <cell r="AA15">
            <v>0</v>
          </cell>
          <cell r="AB15">
            <v>0</v>
          </cell>
          <cell r="AC15">
            <v>0</v>
          </cell>
          <cell r="AD15">
            <v>0</v>
          </cell>
          <cell r="AE15">
            <v>4.59</v>
          </cell>
          <cell r="AF15">
            <v>2.8</v>
          </cell>
          <cell r="AG15">
            <v>1.75</v>
          </cell>
        </row>
        <row r="16">
          <cell r="A16" t="str">
            <v>C2</v>
          </cell>
          <cell r="B16" t="str">
            <v>4B</v>
          </cell>
          <cell r="C16" t="str">
            <v>F-1</v>
          </cell>
          <cell r="D16">
            <v>2.1</v>
          </cell>
          <cell r="E16">
            <v>2.1</v>
          </cell>
          <cell r="F16">
            <v>2</v>
          </cell>
          <cell r="G16">
            <v>1.5</v>
          </cell>
          <cell r="H16">
            <v>0.5</v>
          </cell>
          <cell r="M16">
            <v>6.62</v>
          </cell>
          <cell r="N16">
            <v>2.21</v>
          </cell>
          <cell r="O16">
            <v>0</v>
          </cell>
          <cell r="P16">
            <v>0</v>
          </cell>
          <cell r="Q16">
            <v>0</v>
          </cell>
          <cell r="R16">
            <v>0</v>
          </cell>
          <cell r="S16">
            <v>1.79</v>
          </cell>
          <cell r="T16">
            <v>1.03</v>
          </cell>
          <cell r="U16">
            <v>-0.76</v>
          </cell>
          <cell r="V16">
            <v>2.59</v>
          </cell>
          <cell r="W16">
            <v>0.8</v>
          </cell>
          <cell r="X16">
            <v>1.56</v>
          </cell>
          <cell r="Y16">
            <v>1.5</v>
          </cell>
          <cell r="Z16">
            <v>0.06</v>
          </cell>
          <cell r="AA16">
            <v>0</v>
          </cell>
          <cell r="AB16">
            <v>0</v>
          </cell>
          <cell r="AC16">
            <v>0</v>
          </cell>
          <cell r="AD16">
            <v>0</v>
          </cell>
          <cell r="AE16">
            <v>4.59</v>
          </cell>
          <cell r="AF16">
            <v>2.8</v>
          </cell>
          <cell r="AG16">
            <v>1.75</v>
          </cell>
        </row>
        <row r="17">
          <cell r="A17" t="str">
            <v>C3</v>
          </cell>
          <cell r="B17" t="str">
            <v>5B</v>
          </cell>
          <cell r="C17" t="str">
            <v>F-1</v>
          </cell>
          <cell r="D17">
            <v>2.1</v>
          </cell>
          <cell r="E17">
            <v>2.1</v>
          </cell>
          <cell r="F17">
            <v>2</v>
          </cell>
          <cell r="G17">
            <v>1.5</v>
          </cell>
          <cell r="H17">
            <v>0.5</v>
          </cell>
          <cell r="M17">
            <v>6.62</v>
          </cell>
          <cell r="N17">
            <v>2.21</v>
          </cell>
          <cell r="O17">
            <v>0</v>
          </cell>
          <cell r="P17">
            <v>0</v>
          </cell>
          <cell r="Q17">
            <v>0</v>
          </cell>
          <cell r="R17">
            <v>0</v>
          </cell>
          <cell r="S17">
            <v>1.79</v>
          </cell>
          <cell r="T17">
            <v>0.44</v>
          </cell>
          <cell r="U17">
            <v>-1.35</v>
          </cell>
          <cell r="V17">
            <v>2.59</v>
          </cell>
          <cell r="W17">
            <v>0.8</v>
          </cell>
          <cell r="X17">
            <v>2.15</v>
          </cell>
          <cell r="Y17">
            <v>1.5</v>
          </cell>
          <cell r="Z17">
            <v>0.65</v>
          </cell>
          <cell r="AA17">
            <v>0</v>
          </cell>
          <cell r="AB17">
            <v>0</v>
          </cell>
          <cell r="AC17">
            <v>0</v>
          </cell>
          <cell r="AD17">
            <v>0</v>
          </cell>
          <cell r="AE17">
            <v>4.59</v>
          </cell>
          <cell r="AF17">
            <v>2.8</v>
          </cell>
          <cell r="AG17">
            <v>1.75</v>
          </cell>
        </row>
        <row r="18">
          <cell r="A18" t="str">
            <v>C6</v>
          </cell>
          <cell r="B18" t="str">
            <v>6B</v>
          </cell>
          <cell r="C18" t="str">
            <v>F-3</v>
          </cell>
          <cell r="D18">
            <v>1.7</v>
          </cell>
          <cell r="E18">
            <v>1.7</v>
          </cell>
          <cell r="F18">
            <v>2</v>
          </cell>
          <cell r="G18">
            <v>1.5</v>
          </cell>
          <cell r="H18">
            <v>0.5</v>
          </cell>
          <cell r="M18">
            <v>4.34</v>
          </cell>
          <cell r="N18">
            <v>1.45</v>
          </cell>
          <cell r="O18">
            <v>0</v>
          </cell>
          <cell r="P18">
            <v>0</v>
          </cell>
          <cell r="Q18">
            <v>0</v>
          </cell>
          <cell r="R18">
            <v>0</v>
          </cell>
          <cell r="S18">
            <v>1.79</v>
          </cell>
          <cell r="T18">
            <v>0.2</v>
          </cell>
          <cell r="U18">
            <v>-1.59</v>
          </cell>
          <cell r="V18">
            <v>2.59</v>
          </cell>
          <cell r="W18">
            <v>0.8</v>
          </cell>
          <cell r="X18">
            <v>2.39</v>
          </cell>
          <cell r="Y18">
            <v>1.5</v>
          </cell>
          <cell r="Z18">
            <v>0.89</v>
          </cell>
          <cell r="AA18">
            <v>0</v>
          </cell>
          <cell r="AB18">
            <v>0</v>
          </cell>
          <cell r="AC18">
            <v>0</v>
          </cell>
          <cell r="AD18">
            <v>0</v>
          </cell>
          <cell r="AE18">
            <v>4.59</v>
          </cell>
          <cell r="AF18">
            <v>2.8</v>
          </cell>
          <cell r="AG18">
            <v>1.9</v>
          </cell>
        </row>
        <row r="19">
          <cell r="A19" t="str">
            <v>C5</v>
          </cell>
          <cell r="B19" t="str">
            <v>1C</v>
          </cell>
          <cell r="C19" t="str">
            <v>F-3</v>
          </cell>
          <cell r="D19">
            <v>1.7</v>
          </cell>
          <cell r="E19">
            <v>1.7</v>
          </cell>
          <cell r="F19">
            <v>2.5</v>
          </cell>
          <cell r="G19">
            <v>1.5</v>
          </cell>
          <cell r="H19">
            <v>1</v>
          </cell>
          <cell r="M19">
            <v>4.34</v>
          </cell>
          <cell r="N19">
            <v>2.89</v>
          </cell>
          <cell r="O19">
            <v>0</v>
          </cell>
          <cell r="P19">
            <v>0</v>
          </cell>
          <cell r="Q19">
            <v>0</v>
          </cell>
          <cell r="R19">
            <v>0</v>
          </cell>
          <cell r="S19">
            <v>1.79</v>
          </cell>
          <cell r="T19">
            <v>2.68</v>
          </cell>
          <cell r="U19">
            <v>0.89</v>
          </cell>
          <cell r="V19">
            <v>2.59</v>
          </cell>
          <cell r="W19">
            <v>0.8</v>
          </cell>
          <cell r="X19">
            <v>0.2</v>
          </cell>
          <cell r="Y19">
            <v>0.2</v>
          </cell>
          <cell r="Z19">
            <v>0</v>
          </cell>
          <cell r="AA19">
            <v>0</v>
          </cell>
          <cell r="AB19">
            <v>0</v>
          </cell>
          <cell r="AC19">
            <v>0</v>
          </cell>
          <cell r="AD19">
            <v>0</v>
          </cell>
          <cell r="AE19">
            <v>5.09</v>
          </cell>
          <cell r="AF19">
            <v>3.3</v>
          </cell>
          <cell r="AG19">
            <v>2.4</v>
          </cell>
        </row>
        <row r="20">
          <cell r="A20" t="str">
            <v>C1</v>
          </cell>
          <cell r="B20" t="str">
            <v>2C</v>
          </cell>
          <cell r="C20" t="str">
            <v>F-1</v>
          </cell>
          <cell r="D20">
            <v>2.1</v>
          </cell>
          <cell r="E20">
            <v>2.1</v>
          </cell>
          <cell r="F20">
            <v>2</v>
          </cell>
          <cell r="G20">
            <v>1.5</v>
          </cell>
          <cell r="H20">
            <v>0.5</v>
          </cell>
          <cell r="M20">
            <v>6.62</v>
          </cell>
          <cell r="N20">
            <v>2.21</v>
          </cell>
          <cell r="O20">
            <v>0</v>
          </cell>
          <cell r="P20">
            <v>0</v>
          </cell>
          <cell r="Q20">
            <v>0</v>
          </cell>
          <cell r="R20">
            <v>0</v>
          </cell>
          <cell r="S20">
            <v>1.79</v>
          </cell>
          <cell r="T20">
            <v>2.1</v>
          </cell>
          <cell r="U20">
            <v>0.31</v>
          </cell>
          <cell r="V20">
            <v>2.59</v>
          </cell>
          <cell r="W20">
            <v>0.8</v>
          </cell>
          <cell r="X20">
            <v>0.49</v>
          </cell>
          <cell r="Y20">
            <v>0.49</v>
          </cell>
          <cell r="Z20">
            <v>0</v>
          </cell>
          <cell r="AA20">
            <v>0</v>
          </cell>
          <cell r="AB20">
            <v>0</v>
          </cell>
          <cell r="AC20">
            <v>0</v>
          </cell>
          <cell r="AD20">
            <v>0</v>
          </cell>
          <cell r="AE20">
            <v>4.59</v>
          </cell>
          <cell r="AF20">
            <v>2.8</v>
          </cell>
          <cell r="AG20">
            <v>1.75</v>
          </cell>
        </row>
        <row r="21">
          <cell r="A21" t="str">
            <v>C2</v>
          </cell>
          <cell r="B21" t="str">
            <v>3C</v>
          </cell>
          <cell r="C21" t="str">
            <v>F-1</v>
          </cell>
          <cell r="D21">
            <v>2.1</v>
          </cell>
          <cell r="E21">
            <v>2.1</v>
          </cell>
          <cell r="F21">
            <v>2</v>
          </cell>
          <cell r="G21">
            <v>1.5</v>
          </cell>
          <cell r="H21">
            <v>0.5</v>
          </cell>
          <cell r="M21">
            <v>6.62</v>
          </cell>
          <cell r="N21">
            <v>2.21</v>
          </cell>
          <cell r="O21">
            <v>0</v>
          </cell>
          <cell r="P21">
            <v>0</v>
          </cell>
          <cell r="Q21">
            <v>0</v>
          </cell>
          <cell r="R21">
            <v>0</v>
          </cell>
          <cell r="S21">
            <v>1.79</v>
          </cell>
          <cell r="T21">
            <v>1.52</v>
          </cell>
          <cell r="U21">
            <v>-0.27</v>
          </cell>
          <cell r="V21">
            <v>2.59</v>
          </cell>
          <cell r="W21">
            <v>0.8</v>
          </cell>
          <cell r="X21">
            <v>1.07</v>
          </cell>
          <cell r="Y21">
            <v>1.07</v>
          </cell>
          <cell r="Z21">
            <v>0</v>
          </cell>
          <cell r="AA21">
            <v>0</v>
          </cell>
          <cell r="AB21">
            <v>0</v>
          </cell>
          <cell r="AC21">
            <v>0</v>
          </cell>
          <cell r="AD21">
            <v>0</v>
          </cell>
          <cell r="AE21">
            <v>4.59</v>
          </cell>
          <cell r="AF21">
            <v>2.8</v>
          </cell>
          <cell r="AG21">
            <v>1.75</v>
          </cell>
        </row>
        <row r="22">
          <cell r="A22" t="str">
            <v>C2</v>
          </cell>
          <cell r="B22" t="str">
            <v>4C</v>
          </cell>
          <cell r="C22" t="str">
            <v>F-1</v>
          </cell>
          <cell r="D22">
            <v>2.1</v>
          </cell>
          <cell r="E22">
            <v>2.1</v>
          </cell>
          <cell r="F22">
            <v>2</v>
          </cell>
          <cell r="G22">
            <v>1.5</v>
          </cell>
          <cell r="H22">
            <v>0.5</v>
          </cell>
          <cell r="M22">
            <v>6.62</v>
          </cell>
          <cell r="N22">
            <v>2.21</v>
          </cell>
          <cell r="O22">
            <v>0</v>
          </cell>
          <cell r="P22">
            <v>0</v>
          </cell>
          <cell r="Q22">
            <v>0</v>
          </cell>
          <cell r="R22">
            <v>0</v>
          </cell>
          <cell r="S22">
            <v>1.79</v>
          </cell>
          <cell r="T22">
            <v>1.0900000000000001</v>
          </cell>
          <cell r="U22">
            <v>-0.7</v>
          </cell>
          <cell r="V22">
            <v>2.59</v>
          </cell>
          <cell r="W22">
            <v>0.8</v>
          </cell>
          <cell r="X22">
            <v>1.5</v>
          </cell>
          <cell r="Y22">
            <v>1.5</v>
          </cell>
          <cell r="Z22">
            <v>0</v>
          </cell>
          <cell r="AA22">
            <v>0</v>
          </cell>
          <cell r="AB22">
            <v>0</v>
          </cell>
          <cell r="AC22">
            <v>0</v>
          </cell>
          <cell r="AD22">
            <v>0</v>
          </cell>
          <cell r="AE22">
            <v>4.59</v>
          </cell>
          <cell r="AF22">
            <v>2.8</v>
          </cell>
          <cell r="AG22">
            <v>1.75</v>
          </cell>
        </row>
        <row r="23">
          <cell r="A23" t="str">
            <v>C1</v>
          </cell>
          <cell r="B23" t="str">
            <v>5C</v>
          </cell>
          <cell r="C23" t="str">
            <v>F-1</v>
          </cell>
          <cell r="D23">
            <v>2.1</v>
          </cell>
          <cell r="E23">
            <v>2.1</v>
          </cell>
          <cell r="F23">
            <v>2</v>
          </cell>
          <cell r="G23">
            <v>1.5</v>
          </cell>
          <cell r="H23">
            <v>0.5</v>
          </cell>
          <cell r="M23">
            <v>6.62</v>
          </cell>
          <cell r="N23">
            <v>2.21</v>
          </cell>
          <cell r="O23">
            <v>0</v>
          </cell>
          <cell r="P23">
            <v>0</v>
          </cell>
          <cell r="Q23">
            <v>0</v>
          </cell>
          <cell r="R23">
            <v>0</v>
          </cell>
          <cell r="S23">
            <v>1.79</v>
          </cell>
          <cell r="T23">
            <v>0.6</v>
          </cell>
          <cell r="U23">
            <v>-1.19</v>
          </cell>
          <cell r="V23">
            <v>2.59</v>
          </cell>
          <cell r="W23">
            <v>0.8</v>
          </cell>
          <cell r="X23">
            <v>1.99</v>
          </cell>
          <cell r="Y23">
            <v>1.5</v>
          </cell>
          <cell r="Z23">
            <v>0.49</v>
          </cell>
          <cell r="AA23">
            <v>0</v>
          </cell>
          <cell r="AB23">
            <v>0</v>
          </cell>
          <cell r="AC23">
            <v>0</v>
          </cell>
          <cell r="AD23">
            <v>0</v>
          </cell>
          <cell r="AE23">
            <v>4.59</v>
          </cell>
          <cell r="AF23">
            <v>2.8</v>
          </cell>
          <cell r="AG23">
            <v>1.75</v>
          </cell>
        </row>
        <row r="24">
          <cell r="A24" t="str">
            <v>C5</v>
          </cell>
          <cell r="B24" t="str">
            <v>6C</v>
          </cell>
          <cell r="C24" t="str">
            <v>F-3</v>
          </cell>
          <cell r="D24">
            <v>1.7</v>
          </cell>
          <cell r="E24">
            <v>1.7</v>
          </cell>
          <cell r="F24">
            <v>2</v>
          </cell>
          <cell r="G24">
            <v>1.5</v>
          </cell>
          <cell r="H24">
            <v>0.5</v>
          </cell>
          <cell r="M24">
            <v>4.34</v>
          </cell>
          <cell r="N24">
            <v>1.45</v>
          </cell>
          <cell r="O24">
            <v>0</v>
          </cell>
          <cell r="P24">
            <v>0</v>
          </cell>
          <cell r="Q24">
            <v>0</v>
          </cell>
          <cell r="R24">
            <v>0</v>
          </cell>
          <cell r="S24">
            <v>1.79</v>
          </cell>
          <cell r="T24">
            <v>0.23</v>
          </cell>
          <cell r="U24">
            <v>-1.56</v>
          </cell>
          <cell r="V24">
            <v>2.59</v>
          </cell>
          <cell r="W24">
            <v>0.8</v>
          </cell>
          <cell r="X24">
            <v>2.36</v>
          </cell>
          <cell r="Y24">
            <v>1.5</v>
          </cell>
          <cell r="Z24">
            <v>0.86</v>
          </cell>
          <cell r="AA24">
            <v>0</v>
          </cell>
          <cell r="AB24">
            <v>0</v>
          </cell>
          <cell r="AC24">
            <v>0</v>
          </cell>
          <cell r="AD24">
            <v>0</v>
          </cell>
          <cell r="AE24">
            <v>4.59</v>
          </cell>
          <cell r="AF24">
            <v>2.8</v>
          </cell>
          <cell r="AG24">
            <v>1.9</v>
          </cell>
        </row>
        <row r="26">
          <cell r="L26" t="str">
            <v>Total</v>
          </cell>
          <cell r="M26">
            <v>104.24</v>
          </cell>
          <cell r="N26">
            <v>39.880000000000003</v>
          </cell>
          <cell r="O26">
            <v>0</v>
          </cell>
          <cell r="P26">
            <v>0</v>
          </cell>
          <cell r="Q26">
            <v>0</v>
          </cell>
          <cell r="R26">
            <v>0</v>
          </cell>
          <cell r="S26" t="str">
            <v>Average Depth</v>
          </cell>
          <cell r="W26">
            <v>0.8</v>
          </cell>
          <cell r="X26">
            <v>1.08</v>
          </cell>
          <cell r="Y26">
            <v>0.84</v>
          </cell>
          <cell r="Z26">
            <v>0.24</v>
          </cell>
          <cell r="AA26">
            <v>0</v>
          </cell>
          <cell r="AB26">
            <v>0</v>
          </cell>
          <cell r="AC26">
            <v>0</v>
          </cell>
          <cell r="AD26">
            <v>0</v>
          </cell>
          <cell r="AG26">
            <v>1.89</v>
          </cell>
        </row>
        <row r="28">
          <cell r="B28" t="str">
            <v>Contractor: -</v>
          </cell>
          <cell r="O28" t="str">
            <v xml:space="preserve">Site Inspector: - </v>
          </cell>
          <cell r="AF28" t="str">
            <v xml:space="preserve">RE : - </v>
          </cell>
        </row>
        <row r="33">
          <cell r="C33" t="str">
            <v>E-2</v>
          </cell>
          <cell r="D33">
            <v>200</v>
          </cell>
          <cell r="E33">
            <v>250</v>
          </cell>
          <cell r="F33">
            <v>300</v>
          </cell>
          <cell r="G33">
            <v>350</v>
          </cell>
          <cell r="H33">
            <v>400</v>
          </cell>
          <cell r="I33">
            <v>500</v>
          </cell>
        </row>
        <row r="34">
          <cell r="D34" t="str">
            <v>F-1</v>
          </cell>
          <cell r="E34" t="str">
            <v>F-2</v>
          </cell>
          <cell r="F34" t="str">
            <v>F-3</v>
          </cell>
          <cell r="G34">
            <v>0</v>
          </cell>
          <cell r="H34">
            <v>0</v>
          </cell>
        </row>
        <row r="35">
          <cell r="C35" t="str">
            <v>Actual</v>
          </cell>
          <cell r="D35">
            <v>10</v>
          </cell>
          <cell r="E35">
            <v>2</v>
          </cell>
          <cell r="F35">
            <v>6</v>
          </cell>
          <cell r="G35">
            <v>0</v>
          </cell>
          <cell r="H35">
            <v>0</v>
          </cell>
        </row>
        <row r="36">
          <cell r="C36" t="str">
            <v>Data</v>
          </cell>
          <cell r="D36">
            <v>10</v>
          </cell>
          <cell r="E36">
            <v>2</v>
          </cell>
          <cell r="F36">
            <v>6</v>
          </cell>
          <cell r="G36">
            <v>0</v>
          </cell>
          <cell r="H36">
            <v>0</v>
          </cell>
        </row>
      </sheetData>
      <sheetData sheetId="6" refreshError="1"/>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267.10000000000002</v>
          </cell>
        </row>
        <row r="12">
          <cell r="A12" t="str">
            <v>B1.1</v>
          </cell>
          <cell r="F12">
            <v>267.10000000000002</v>
          </cell>
        </row>
        <row r="16">
          <cell r="A16" t="str">
            <v>B1.2</v>
          </cell>
          <cell r="F16">
            <v>72.349999999999994</v>
          </cell>
        </row>
        <row r="19">
          <cell r="B19">
            <v>1</v>
          </cell>
          <cell r="C19">
            <v>1</v>
          </cell>
          <cell r="D19">
            <v>1</v>
          </cell>
          <cell r="E19">
            <v>267.10000000000002</v>
          </cell>
        </row>
        <row r="20">
          <cell r="E20">
            <v>0.84</v>
          </cell>
        </row>
        <row r="21">
          <cell r="A21" t="str">
            <v>B1.3</v>
          </cell>
          <cell r="F21">
            <v>224.36</v>
          </cell>
        </row>
        <row r="24">
          <cell r="B24">
            <v>1</v>
          </cell>
          <cell r="C24">
            <v>1</v>
          </cell>
          <cell r="D24">
            <v>1</v>
          </cell>
          <cell r="E24">
            <v>267.10000000000002</v>
          </cell>
        </row>
        <row r="25">
          <cell r="E25">
            <v>0.24</v>
          </cell>
        </row>
        <row r="26">
          <cell r="A26" t="str">
            <v>B1.4</v>
          </cell>
          <cell r="F26">
            <v>64.099999999999994</v>
          </cell>
        </row>
        <row r="29">
          <cell r="B29">
            <v>1</v>
          </cell>
          <cell r="C29">
            <v>1</v>
          </cell>
          <cell r="D29">
            <v>1</v>
          </cell>
          <cell r="E29">
            <v>267.10000000000002</v>
          </cell>
        </row>
        <row r="30">
          <cell r="E30">
            <v>0</v>
          </cell>
        </row>
        <row r="31">
          <cell r="A31" t="str">
            <v>B1.5</v>
          </cell>
          <cell r="F31">
            <v>0</v>
          </cell>
        </row>
        <row r="34">
          <cell r="B34">
            <v>1</v>
          </cell>
          <cell r="C34">
            <v>1</v>
          </cell>
          <cell r="D34">
            <v>1</v>
          </cell>
          <cell r="E34">
            <v>267.10000000000002</v>
          </cell>
        </row>
        <row r="35">
          <cell r="E35">
            <v>0</v>
          </cell>
        </row>
        <row r="36">
          <cell r="A36" t="str">
            <v>B1.6</v>
          </cell>
          <cell r="F36">
            <v>0</v>
          </cell>
        </row>
        <row r="39">
          <cell r="B39">
            <v>1</v>
          </cell>
          <cell r="C39">
            <v>1</v>
          </cell>
          <cell r="D39">
            <v>1</v>
          </cell>
          <cell r="E39">
            <v>267.10000000000002</v>
          </cell>
        </row>
        <row r="40">
          <cell r="E40">
            <v>0</v>
          </cell>
        </row>
        <row r="41">
          <cell r="A41" t="str">
            <v>B1.7</v>
          </cell>
          <cell r="F41">
            <v>0</v>
          </cell>
        </row>
        <row r="44">
          <cell r="B44">
            <v>1</v>
          </cell>
          <cell r="C44">
            <v>1</v>
          </cell>
          <cell r="D44">
            <v>1</v>
          </cell>
          <cell r="E44">
            <v>267.10000000000002</v>
          </cell>
        </row>
        <row r="45">
          <cell r="E45">
            <v>0</v>
          </cell>
        </row>
        <row r="46">
          <cell r="A46" t="str">
            <v>B1.8</v>
          </cell>
          <cell r="F46">
            <v>0</v>
          </cell>
        </row>
        <row r="49">
          <cell r="B49">
            <v>1</v>
          </cell>
          <cell r="C49">
            <v>1</v>
          </cell>
          <cell r="D49">
            <v>1</v>
          </cell>
          <cell r="E49">
            <v>267.10000000000002</v>
          </cell>
        </row>
        <row r="50">
          <cell r="E50">
            <v>0</v>
          </cell>
        </row>
        <row r="51">
          <cell r="A51" t="str">
            <v>B1.9</v>
          </cell>
          <cell r="F51">
            <v>0</v>
          </cell>
        </row>
        <row r="54">
          <cell r="B54">
            <v>1</v>
          </cell>
          <cell r="C54">
            <v>1</v>
          </cell>
          <cell r="D54">
            <v>1</v>
          </cell>
          <cell r="E54">
            <v>267.10000000000002</v>
          </cell>
        </row>
        <row r="55">
          <cell r="E55">
            <v>0</v>
          </cell>
        </row>
        <row r="56">
          <cell r="A56" t="str">
            <v>B1.10</v>
          </cell>
          <cell r="F56">
            <v>0</v>
          </cell>
        </row>
        <row r="59">
          <cell r="B59">
            <v>1</v>
          </cell>
          <cell r="C59">
            <v>1</v>
          </cell>
          <cell r="D59">
            <v>1</v>
          </cell>
          <cell r="E59">
            <v>267.10000000000002</v>
          </cell>
        </row>
        <row r="60">
          <cell r="E60">
            <v>0</v>
          </cell>
        </row>
        <row r="61">
          <cell r="A61" t="str">
            <v>B1.11</v>
          </cell>
          <cell r="F61">
            <v>0</v>
          </cell>
        </row>
        <row r="65">
          <cell r="A65" t="str">
            <v>B1.12</v>
          </cell>
          <cell r="F65">
            <v>104.24</v>
          </cell>
        </row>
        <row r="70">
          <cell r="A70" t="str">
            <v>B1.13</v>
          </cell>
          <cell r="F70">
            <v>39.880000000000003</v>
          </cell>
        </row>
        <row r="74">
          <cell r="A74" t="str">
            <v>B1.14</v>
          </cell>
          <cell r="F74">
            <v>0</v>
          </cell>
        </row>
        <row r="79">
          <cell r="A79" t="str">
            <v>B1.15</v>
          </cell>
          <cell r="F79">
            <v>0</v>
          </cell>
        </row>
        <row r="83">
          <cell r="A83" t="str">
            <v>B1.16</v>
          </cell>
          <cell r="F83">
            <v>0</v>
          </cell>
        </row>
        <row r="88">
          <cell r="A88" t="str">
            <v>B1.17</v>
          </cell>
          <cell r="F88">
            <v>0</v>
          </cell>
        </row>
        <row r="92">
          <cell r="F92">
            <v>104.24</v>
          </cell>
        </row>
        <row r="93">
          <cell r="F93">
            <v>39.880000000000003</v>
          </cell>
        </row>
        <row r="94">
          <cell r="F94">
            <v>0</v>
          </cell>
        </row>
        <row r="95">
          <cell r="F95">
            <v>0</v>
          </cell>
        </row>
        <row r="96">
          <cell r="F96">
            <v>0</v>
          </cell>
        </row>
        <row r="97">
          <cell r="F97">
            <v>0</v>
          </cell>
        </row>
        <row r="99">
          <cell r="B99">
            <v>-1</v>
          </cell>
          <cell r="C99">
            <v>1</v>
          </cell>
          <cell r="D99">
            <v>10</v>
          </cell>
          <cell r="E99">
            <v>1.6</v>
          </cell>
        </row>
        <row r="100">
          <cell r="E100">
            <v>1.6</v>
          </cell>
        </row>
        <row r="101">
          <cell r="E101">
            <v>0.65</v>
          </cell>
        </row>
        <row r="102">
          <cell r="F102">
            <v>-16.64</v>
          </cell>
        </row>
        <row r="103">
          <cell r="B103">
            <v>-1</v>
          </cell>
          <cell r="C103">
            <v>1</v>
          </cell>
          <cell r="D103">
            <v>2</v>
          </cell>
          <cell r="E103">
            <v>1.5</v>
          </cell>
        </row>
        <row r="104">
          <cell r="E104">
            <v>1.5</v>
          </cell>
        </row>
        <row r="105">
          <cell r="E105">
            <v>0.6</v>
          </cell>
        </row>
        <row r="106">
          <cell r="F106">
            <v>-2.7</v>
          </cell>
        </row>
        <row r="107">
          <cell r="B107">
            <v>-1</v>
          </cell>
          <cell r="C107">
            <v>1</v>
          </cell>
          <cell r="D107">
            <v>6</v>
          </cell>
          <cell r="E107">
            <v>1.2</v>
          </cell>
        </row>
        <row r="108">
          <cell r="E108">
            <v>1.2</v>
          </cell>
        </row>
        <row r="109">
          <cell r="E109">
            <v>0.5</v>
          </cell>
        </row>
        <row r="110">
          <cell r="F110">
            <v>-4.32</v>
          </cell>
        </row>
        <row r="111">
          <cell r="B111">
            <v>-1</v>
          </cell>
          <cell r="C111">
            <v>1</v>
          </cell>
          <cell r="D111">
            <v>0</v>
          </cell>
          <cell r="E111">
            <v>0</v>
          </cell>
        </row>
        <row r="112">
          <cell r="E112">
            <v>0</v>
          </cell>
        </row>
        <row r="113">
          <cell r="E113">
            <v>0</v>
          </cell>
        </row>
        <row r="114">
          <cell r="F114">
            <v>0</v>
          </cell>
        </row>
        <row r="115">
          <cell r="B115">
            <v>-1</v>
          </cell>
          <cell r="C115">
            <v>1</v>
          </cell>
          <cell r="D115">
            <v>0</v>
          </cell>
          <cell r="E115">
            <v>0</v>
          </cell>
        </row>
        <row r="116">
          <cell r="E116">
            <v>0</v>
          </cell>
        </row>
        <row r="117">
          <cell r="E117">
            <v>2.13</v>
          </cell>
        </row>
        <row r="118">
          <cell r="F118">
            <v>0</v>
          </cell>
        </row>
        <row r="120">
          <cell r="B120">
            <v>-1</v>
          </cell>
          <cell r="C120">
            <v>1</v>
          </cell>
          <cell r="D120">
            <v>1</v>
          </cell>
          <cell r="E120">
            <v>14.25</v>
          </cell>
        </row>
        <row r="121">
          <cell r="E121">
            <v>0.5</v>
          </cell>
        </row>
        <row r="122">
          <cell r="E122">
            <v>1</v>
          </cell>
        </row>
        <row r="123">
          <cell r="F123">
            <v>-7.13</v>
          </cell>
        </row>
        <row r="124">
          <cell r="B124">
            <v>-1</v>
          </cell>
          <cell r="C124">
            <v>1</v>
          </cell>
          <cell r="D124">
            <v>0</v>
          </cell>
          <cell r="E124">
            <v>0</v>
          </cell>
        </row>
        <row r="125">
          <cell r="E125">
            <v>0</v>
          </cell>
        </row>
        <row r="126">
          <cell r="E126">
            <v>1</v>
          </cell>
        </row>
        <row r="127">
          <cell r="F127">
            <v>0</v>
          </cell>
        </row>
        <row r="128">
          <cell r="B128">
            <v>-1</v>
          </cell>
          <cell r="C128">
            <v>1</v>
          </cell>
          <cell r="D128">
            <v>0</v>
          </cell>
          <cell r="E128">
            <v>0</v>
          </cell>
        </row>
        <row r="129">
          <cell r="E129">
            <v>0</v>
          </cell>
        </row>
        <row r="130">
          <cell r="E130">
            <v>1</v>
          </cell>
        </row>
        <row r="131">
          <cell r="F131">
            <v>0</v>
          </cell>
        </row>
        <row r="132">
          <cell r="B132">
            <v>-1</v>
          </cell>
          <cell r="C132">
            <v>1</v>
          </cell>
          <cell r="D132">
            <v>0</v>
          </cell>
          <cell r="E132">
            <v>0</v>
          </cell>
        </row>
        <row r="133">
          <cell r="E133">
            <v>0</v>
          </cell>
        </row>
        <row r="134">
          <cell r="E134">
            <v>1</v>
          </cell>
        </row>
        <row r="135">
          <cell r="F135">
            <v>0</v>
          </cell>
        </row>
        <row r="137">
          <cell r="B137">
            <v>-1</v>
          </cell>
          <cell r="C137">
            <v>1</v>
          </cell>
          <cell r="D137">
            <v>18</v>
          </cell>
          <cell r="E137">
            <v>0.25</v>
          </cell>
        </row>
        <row r="138">
          <cell r="E138">
            <v>0.4</v>
          </cell>
        </row>
        <row r="139">
          <cell r="E139">
            <v>1.89</v>
          </cell>
        </row>
        <row r="140">
          <cell r="F140">
            <v>-3.4</v>
          </cell>
        </row>
        <row r="141">
          <cell r="B141">
            <v>-1</v>
          </cell>
          <cell r="C141">
            <v>1</v>
          </cell>
          <cell r="D141">
            <v>6</v>
          </cell>
          <cell r="E141">
            <v>0.3</v>
          </cell>
        </row>
        <row r="142">
          <cell r="E142">
            <v>0.4</v>
          </cell>
        </row>
        <row r="143">
          <cell r="E143">
            <v>1.89</v>
          </cell>
        </row>
        <row r="144">
          <cell r="F144">
            <v>-1.36</v>
          </cell>
        </row>
        <row r="145">
          <cell r="A145" t="str">
            <v>B1.18</v>
          </cell>
          <cell r="F145">
            <v>108.57</v>
          </cell>
        </row>
        <row r="149">
          <cell r="F149">
            <v>72.349999999999994</v>
          </cell>
        </row>
        <row r="151">
          <cell r="B151">
            <v>-1</v>
          </cell>
          <cell r="C151">
            <v>1</v>
          </cell>
          <cell r="D151">
            <v>1</v>
          </cell>
          <cell r="E151">
            <v>18.73</v>
          </cell>
        </row>
        <row r="152">
          <cell r="E152">
            <v>0.5</v>
          </cell>
        </row>
        <row r="153">
          <cell r="E153">
            <v>1</v>
          </cell>
        </row>
        <row r="154">
          <cell r="F154">
            <v>-9.3699999999999992</v>
          </cell>
        </row>
        <row r="155">
          <cell r="B155">
            <v>-1</v>
          </cell>
          <cell r="C155">
            <v>1</v>
          </cell>
          <cell r="D155">
            <v>1</v>
          </cell>
          <cell r="E155">
            <v>21.92</v>
          </cell>
        </row>
        <row r="156">
          <cell r="E156">
            <v>0.5</v>
          </cell>
        </row>
        <row r="157">
          <cell r="E157">
            <v>1</v>
          </cell>
        </row>
        <row r="158">
          <cell r="F158">
            <v>-10.96</v>
          </cell>
        </row>
        <row r="159">
          <cell r="B159">
            <v>-1</v>
          </cell>
          <cell r="C159">
            <v>1</v>
          </cell>
          <cell r="D159">
            <v>1</v>
          </cell>
          <cell r="E159">
            <v>4.96</v>
          </cell>
        </row>
        <row r="160">
          <cell r="E160">
            <v>0.5</v>
          </cell>
        </row>
        <row r="161">
          <cell r="E161">
            <v>1</v>
          </cell>
        </row>
        <row r="162">
          <cell r="F162">
            <v>-2.48</v>
          </cell>
        </row>
        <row r="163">
          <cell r="B163">
            <v>-1</v>
          </cell>
          <cell r="C163">
            <v>1</v>
          </cell>
          <cell r="D163">
            <v>1</v>
          </cell>
          <cell r="E163">
            <v>4.96</v>
          </cell>
        </row>
        <row r="164">
          <cell r="E164">
            <v>0.5</v>
          </cell>
        </row>
        <row r="165">
          <cell r="E165">
            <v>1</v>
          </cell>
        </row>
        <row r="166">
          <cell r="F166">
            <v>-2.48</v>
          </cell>
        </row>
        <row r="167">
          <cell r="B167">
            <v>-1</v>
          </cell>
          <cell r="C167">
            <v>1</v>
          </cell>
          <cell r="D167">
            <v>0</v>
          </cell>
          <cell r="E167">
            <v>0</v>
          </cell>
        </row>
        <row r="168">
          <cell r="E168">
            <v>0</v>
          </cell>
        </row>
        <row r="169">
          <cell r="E169">
            <v>1</v>
          </cell>
        </row>
        <row r="170">
          <cell r="F170">
            <v>0</v>
          </cell>
        </row>
        <row r="171">
          <cell r="B171">
            <v>-1</v>
          </cell>
          <cell r="C171">
            <v>1</v>
          </cell>
          <cell r="D171">
            <v>0</v>
          </cell>
          <cell r="E171">
            <v>0</v>
          </cell>
        </row>
        <row r="172">
          <cell r="E172">
            <v>0</v>
          </cell>
        </row>
        <row r="173">
          <cell r="E173">
            <v>1</v>
          </cell>
        </row>
        <row r="174">
          <cell r="F174">
            <v>0</v>
          </cell>
        </row>
        <row r="175">
          <cell r="B175">
            <v>-1</v>
          </cell>
          <cell r="C175">
            <v>1</v>
          </cell>
          <cell r="D175">
            <v>0</v>
          </cell>
          <cell r="E175">
            <v>0</v>
          </cell>
        </row>
        <row r="176">
          <cell r="E176">
            <v>0</v>
          </cell>
        </row>
        <row r="177">
          <cell r="E177">
            <v>1</v>
          </cell>
        </row>
        <row r="178">
          <cell r="F178">
            <v>0</v>
          </cell>
        </row>
        <row r="179">
          <cell r="A179" t="str">
            <v>B1.20</v>
          </cell>
          <cell r="F179">
            <v>47.06</v>
          </cell>
        </row>
        <row r="183">
          <cell r="B183">
            <v>1</v>
          </cell>
          <cell r="C183">
            <v>1</v>
          </cell>
          <cell r="D183">
            <v>1</v>
          </cell>
          <cell r="E183">
            <v>203.13</v>
          </cell>
        </row>
        <row r="184">
          <cell r="E184">
            <v>0.4</v>
          </cell>
        </row>
        <row r="185">
          <cell r="F185">
            <v>81.25</v>
          </cell>
        </row>
        <row r="186">
          <cell r="A186" t="str">
            <v>B1.22</v>
          </cell>
          <cell r="F186">
            <v>81.25</v>
          </cell>
        </row>
        <row r="189">
          <cell r="B189">
            <v>1</v>
          </cell>
          <cell r="C189">
            <v>1</v>
          </cell>
          <cell r="D189">
            <v>1</v>
          </cell>
          <cell r="E189">
            <v>267.10000000000002</v>
          </cell>
        </row>
        <row r="190">
          <cell r="E190">
            <v>0.2</v>
          </cell>
        </row>
        <row r="191">
          <cell r="F191">
            <v>53.42</v>
          </cell>
        </row>
        <row r="192">
          <cell r="F192">
            <v>224.36</v>
          </cell>
        </row>
        <row r="193">
          <cell r="F193">
            <v>64.099999999999994</v>
          </cell>
        </row>
        <row r="194">
          <cell r="F194">
            <v>72.349999999999994</v>
          </cell>
        </row>
        <row r="195">
          <cell r="F195">
            <v>104.24</v>
          </cell>
        </row>
        <row r="196">
          <cell r="F196">
            <v>39.880000000000003</v>
          </cell>
        </row>
        <row r="197">
          <cell r="A197" t="str">
            <v>B1.24</v>
          </cell>
          <cell r="F197">
            <v>558.35</v>
          </cell>
        </row>
        <row r="200">
          <cell r="B200">
            <v>1</v>
          </cell>
          <cell r="C200">
            <v>1</v>
          </cell>
          <cell r="D200">
            <v>2</v>
          </cell>
          <cell r="E200">
            <v>14.96</v>
          </cell>
        </row>
        <row r="201">
          <cell r="E201">
            <v>1</v>
          </cell>
        </row>
        <row r="202">
          <cell r="F202">
            <v>29.92</v>
          </cell>
        </row>
        <row r="203">
          <cell r="B203">
            <v>1</v>
          </cell>
          <cell r="C203">
            <v>1</v>
          </cell>
          <cell r="D203">
            <v>2</v>
          </cell>
          <cell r="E203">
            <v>5.48</v>
          </cell>
        </row>
        <row r="204">
          <cell r="E204">
            <v>1</v>
          </cell>
        </row>
        <row r="205">
          <cell r="F205">
            <v>10.96</v>
          </cell>
        </row>
        <row r="206">
          <cell r="B206">
            <v>1</v>
          </cell>
          <cell r="C206">
            <v>1</v>
          </cell>
          <cell r="D206">
            <v>2</v>
          </cell>
          <cell r="E206">
            <v>18.899999999999999</v>
          </cell>
        </row>
        <row r="207">
          <cell r="E207">
            <v>1</v>
          </cell>
        </row>
        <row r="208">
          <cell r="F208">
            <v>37.799999999999997</v>
          </cell>
        </row>
        <row r="209">
          <cell r="B209">
            <v>1</v>
          </cell>
          <cell r="C209">
            <v>1</v>
          </cell>
          <cell r="D209">
            <v>2</v>
          </cell>
          <cell r="E209">
            <v>13.63</v>
          </cell>
        </row>
        <row r="210">
          <cell r="E210">
            <v>1</v>
          </cell>
        </row>
        <row r="211">
          <cell r="F211">
            <v>27.26</v>
          </cell>
        </row>
        <row r="212">
          <cell r="B212">
            <v>1</v>
          </cell>
          <cell r="C212">
            <v>1</v>
          </cell>
          <cell r="D212">
            <v>2</v>
          </cell>
          <cell r="E212">
            <v>17.21</v>
          </cell>
        </row>
        <row r="213">
          <cell r="E213">
            <v>1</v>
          </cell>
        </row>
        <row r="214">
          <cell r="F214">
            <v>34.42</v>
          </cell>
        </row>
        <row r="215">
          <cell r="B215">
            <v>1</v>
          </cell>
          <cell r="C215">
            <v>1</v>
          </cell>
          <cell r="D215">
            <v>2</v>
          </cell>
          <cell r="E215">
            <v>5.37</v>
          </cell>
        </row>
        <row r="216">
          <cell r="E216">
            <v>1</v>
          </cell>
        </row>
        <row r="217">
          <cell r="F217">
            <v>10.74</v>
          </cell>
        </row>
        <row r="218">
          <cell r="B218">
            <v>1</v>
          </cell>
          <cell r="C218">
            <v>1</v>
          </cell>
          <cell r="D218">
            <v>2</v>
          </cell>
          <cell r="E218">
            <v>6.78</v>
          </cell>
        </row>
        <row r="219">
          <cell r="E219">
            <v>1</v>
          </cell>
        </row>
        <row r="220">
          <cell r="F220">
            <v>13.56</v>
          </cell>
        </row>
        <row r="221">
          <cell r="B221">
            <v>1</v>
          </cell>
          <cell r="C221">
            <v>1</v>
          </cell>
          <cell r="D221">
            <v>1</v>
          </cell>
          <cell r="E221">
            <v>4.34</v>
          </cell>
        </row>
        <row r="222">
          <cell r="E222">
            <v>1</v>
          </cell>
        </row>
        <row r="223">
          <cell r="F223">
            <v>4.34</v>
          </cell>
        </row>
        <row r="224">
          <cell r="B224">
            <v>1</v>
          </cell>
          <cell r="C224">
            <v>1</v>
          </cell>
          <cell r="D224">
            <v>1</v>
          </cell>
          <cell r="E224">
            <v>9.14</v>
          </cell>
        </row>
        <row r="225">
          <cell r="E225">
            <v>1</v>
          </cell>
        </row>
        <row r="226">
          <cell r="F226">
            <v>9.14</v>
          </cell>
        </row>
        <row r="227">
          <cell r="B227">
            <v>1</v>
          </cell>
          <cell r="C227">
            <v>1</v>
          </cell>
          <cell r="D227">
            <v>1</v>
          </cell>
          <cell r="E227">
            <v>19.489999999999998</v>
          </cell>
        </row>
        <row r="228">
          <cell r="E228">
            <v>1</v>
          </cell>
        </row>
        <row r="229">
          <cell r="F229">
            <v>19.489999999999998</v>
          </cell>
        </row>
        <row r="230">
          <cell r="B230">
            <v>1</v>
          </cell>
          <cell r="C230">
            <v>1</v>
          </cell>
          <cell r="D230">
            <v>1</v>
          </cell>
          <cell r="E230">
            <v>5.38</v>
          </cell>
        </row>
        <row r="231">
          <cell r="E231">
            <v>1</v>
          </cell>
        </row>
        <row r="232">
          <cell r="F232">
            <v>5.38</v>
          </cell>
        </row>
        <row r="233">
          <cell r="A233" t="str">
            <v>B1.26</v>
          </cell>
          <cell r="F233">
            <v>203.01</v>
          </cell>
        </row>
        <row r="238">
          <cell r="B238">
            <v>1</v>
          </cell>
          <cell r="C238">
            <v>1</v>
          </cell>
          <cell r="D238">
            <v>10</v>
          </cell>
          <cell r="E238">
            <v>1.6</v>
          </cell>
        </row>
        <row r="239">
          <cell r="E239">
            <v>1.6</v>
          </cell>
        </row>
        <row r="240">
          <cell r="F240">
            <v>25.6</v>
          </cell>
        </row>
        <row r="241">
          <cell r="B241">
            <v>1</v>
          </cell>
          <cell r="C241">
            <v>1</v>
          </cell>
          <cell r="D241">
            <v>2</v>
          </cell>
          <cell r="E241">
            <v>1.5</v>
          </cell>
        </row>
        <row r="242">
          <cell r="E242">
            <v>1.5</v>
          </cell>
        </row>
        <row r="243">
          <cell r="F243">
            <v>4.5</v>
          </cell>
        </row>
        <row r="244">
          <cell r="B244">
            <v>1</v>
          </cell>
          <cell r="C244">
            <v>1</v>
          </cell>
          <cell r="D244">
            <v>6</v>
          </cell>
          <cell r="E244">
            <v>1.2</v>
          </cell>
        </row>
        <row r="245">
          <cell r="E245">
            <v>1.2</v>
          </cell>
        </row>
        <row r="246">
          <cell r="F246">
            <v>8.64</v>
          </cell>
        </row>
        <row r="247">
          <cell r="B247">
            <v>1</v>
          </cell>
          <cell r="C247">
            <v>1</v>
          </cell>
          <cell r="D247">
            <v>0</v>
          </cell>
          <cell r="E247">
            <v>0</v>
          </cell>
        </row>
        <row r="248">
          <cell r="E248">
            <v>0</v>
          </cell>
        </row>
        <row r="249">
          <cell r="F249">
            <v>0</v>
          </cell>
        </row>
        <row r="250">
          <cell r="A250" t="str">
            <v>B2.1a</v>
          </cell>
          <cell r="F250">
            <v>38.74</v>
          </cell>
        </row>
        <row r="253">
          <cell r="B253">
            <v>1</v>
          </cell>
          <cell r="C253">
            <v>1</v>
          </cell>
          <cell r="D253">
            <v>1</v>
          </cell>
          <cell r="E253">
            <v>64.81</v>
          </cell>
        </row>
        <row r="254">
          <cell r="E254">
            <v>0.5</v>
          </cell>
        </row>
        <row r="255">
          <cell r="F255">
            <v>32.409999999999997</v>
          </cell>
        </row>
        <row r="256">
          <cell r="B256">
            <v>1</v>
          </cell>
          <cell r="C256">
            <v>1</v>
          </cell>
          <cell r="D256">
            <v>-6</v>
          </cell>
          <cell r="E256">
            <v>0.25</v>
          </cell>
        </row>
        <row r="257">
          <cell r="E257">
            <v>0.4</v>
          </cell>
        </row>
        <row r="258">
          <cell r="F258">
            <v>-0.6</v>
          </cell>
        </row>
        <row r="259">
          <cell r="B259">
            <v>1</v>
          </cell>
          <cell r="C259">
            <v>1</v>
          </cell>
          <cell r="D259">
            <v>-2</v>
          </cell>
          <cell r="E259">
            <v>0.3</v>
          </cell>
        </row>
        <row r="260">
          <cell r="E260">
            <v>0.4</v>
          </cell>
        </row>
        <row r="261">
          <cell r="F261">
            <v>-0.24</v>
          </cell>
        </row>
        <row r="262">
          <cell r="A262" t="str">
            <v>B2.1b</v>
          </cell>
          <cell r="F262">
            <v>31.57</v>
          </cell>
        </row>
        <row r="265">
          <cell r="B265">
            <v>1</v>
          </cell>
          <cell r="C265">
            <v>1</v>
          </cell>
          <cell r="D265">
            <v>1</v>
          </cell>
          <cell r="E265">
            <v>12.74</v>
          </cell>
        </row>
        <row r="266">
          <cell r="E266">
            <v>0.2</v>
          </cell>
        </row>
        <row r="267">
          <cell r="F267">
            <v>2.5499999999999998</v>
          </cell>
        </row>
        <row r="268">
          <cell r="B268">
            <v>1</v>
          </cell>
          <cell r="C268">
            <v>1</v>
          </cell>
          <cell r="D268">
            <v>1</v>
          </cell>
          <cell r="E268">
            <v>3.84</v>
          </cell>
        </row>
        <row r="269">
          <cell r="E269">
            <v>0.2</v>
          </cell>
        </row>
        <row r="270">
          <cell r="F270">
            <v>0.77</v>
          </cell>
        </row>
        <row r="271">
          <cell r="B271">
            <v>1</v>
          </cell>
          <cell r="C271">
            <v>1</v>
          </cell>
          <cell r="D271">
            <v>1</v>
          </cell>
          <cell r="E271">
            <v>16.43</v>
          </cell>
        </row>
        <row r="272">
          <cell r="E272">
            <v>0.2</v>
          </cell>
        </row>
        <row r="273">
          <cell r="F273">
            <v>3.29</v>
          </cell>
        </row>
        <row r="274">
          <cell r="B274">
            <v>1</v>
          </cell>
          <cell r="C274">
            <v>1</v>
          </cell>
          <cell r="D274">
            <v>1</v>
          </cell>
          <cell r="E274">
            <v>20.22</v>
          </cell>
        </row>
        <row r="275">
          <cell r="E275">
            <v>0.2</v>
          </cell>
        </row>
        <row r="276">
          <cell r="F276">
            <v>4.04</v>
          </cell>
        </row>
        <row r="277">
          <cell r="B277">
            <v>1</v>
          </cell>
          <cell r="C277">
            <v>1</v>
          </cell>
          <cell r="D277">
            <v>2</v>
          </cell>
          <cell r="E277">
            <v>7.86</v>
          </cell>
        </row>
        <row r="278">
          <cell r="E278">
            <v>0.2</v>
          </cell>
        </row>
        <row r="279">
          <cell r="F279">
            <v>3.14</v>
          </cell>
        </row>
        <row r="280">
          <cell r="B280">
            <v>1</v>
          </cell>
          <cell r="C280">
            <v>1</v>
          </cell>
          <cell r="D280">
            <v>2</v>
          </cell>
          <cell r="E280">
            <v>8.7899999999999991</v>
          </cell>
        </row>
        <row r="281">
          <cell r="E281">
            <v>0.2</v>
          </cell>
        </row>
        <row r="282">
          <cell r="F282">
            <v>3.52</v>
          </cell>
        </row>
        <row r="283">
          <cell r="A283" t="str">
            <v>B2.1c</v>
          </cell>
          <cell r="F283">
            <v>17.309999999999999</v>
          </cell>
        </row>
        <row r="286">
          <cell r="B286">
            <v>1</v>
          </cell>
          <cell r="C286">
            <v>1</v>
          </cell>
          <cell r="D286">
            <v>2</v>
          </cell>
          <cell r="E286">
            <v>14.96</v>
          </cell>
        </row>
        <row r="287">
          <cell r="E287">
            <v>1</v>
          </cell>
        </row>
        <row r="288">
          <cell r="F288">
            <v>29.92</v>
          </cell>
        </row>
        <row r="289">
          <cell r="B289">
            <v>1</v>
          </cell>
          <cell r="C289">
            <v>1</v>
          </cell>
          <cell r="D289">
            <v>2</v>
          </cell>
          <cell r="E289">
            <v>5.48</v>
          </cell>
        </row>
        <row r="290">
          <cell r="E290">
            <v>1</v>
          </cell>
        </row>
        <row r="291">
          <cell r="F291">
            <v>10.96</v>
          </cell>
        </row>
        <row r="292">
          <cell r="B292">
            <v>1</v>
          </cell>
          <cell r="C292">
            <v>1</v>
          </cell>
          <cell r="D292">
            <v>2</v>
          </cell>
          <cell r="E292">
            <v>18.899999999999999</v>
          </cell>
        </row>
        <row r="293">
          <cell r="E293">
            <v>1</v>
          </cell>
        </row>
        <row r="294">
          <cell r="F294">
            <v>37.799999999999997</v>
          </cell>
        </row>
        <row r="295">
          <cell r="B295">
            <v>1</v>
          </cell>
          <cell r="C295">
            <v>1</v>
          </cell>
          <cell r="D295">
            <v>2</v>
          </cell>
          <cell r="E295">
            <v>13.63</v>
          </cell>
        </row>
        <row r="296">
          <cell r="E296">
            <v>1</v>
          </cell>
        </row>
        <row r="297">
          <cell r="F297">
            <v>27.26</v>
          </cell>
        </row>
        <row r="298">
          <cell r="B298">
            <v>1</v>
          </cell>
          <cell r="C298">
            <v>1</v>
          </cell>
          <cell r="D298">
            <v>2</v>
          </cell>
          <cell r="E298">
            <v>17.21</v>
          </cell>
        </row>
        <row r="299">
          <cell r="E299">
            <v>1</v>
          </cell>
        </row>
        <row r="300">
          <cell r="F300">
            <v>34.42</v>
          </cell>
        </row>
        <row r="301">
          <cell r="B301">
            <v>1</v>
          </cell>
          <cell r="C301">
            <v>1</v>
          </cell>
          <cell r="D301">
            <v>2</v>
          </cell>
          <cell r="E301">
            <v>5.37</v>
          </cell>
        </row>
        <row r="302">
          <cell r="E302">
            <v>1</v>
          </cell>
        </row>
        <row r="303">
          <cell r="F303">
            <v>10.74</v>
          </cell>
        </row>
        <row r="304">
          <cell r="B304">
            <v>1</v>
          </cell>
          <cell r="C304">
            <v>1</v>
          </cell>
          <cell r="D304">
            <v>2</v>
          </cell>
          <cell r="E304">
            <v>6.78</v>
          </cell>
        </row>
        <row r="305">
          <cell r="E305">
            <v>1</v>
          </cell>
        </row>
        <row r="306">
          <cell r="F306">
            <v>13.56</v>
          </cell>
        </row>
        <row r="307">
          <cell r="B307">
            <v>1</v>
          </cell>
          <cell r="C307">
            <v>1</v>
          </cell>
          <cell r="D307">
            <v>1</v>
          </cell>
          <cell r="E307">
            <v>4.34</v>
          </cell>
        </row>
        <row r="308">
          <cell r="E308">
            <v>1</v>
          </cell>
        </row>
        <row r="309">
          <cell r="F309">
            <v>4.34</v>
          </cell>
        </row>
        <row r="310">
          <cell r="B310">
            <v>1</v>
          </cell>
          <cell r="C310">
            <v>1</v>
          </cell>
          <cell r="D310">
            <v>1</v>
          </cell>
          <cell r="E310">
            <v>9.14</v>
          </cell>
        </row>
        <row r="311">
          <cell r="E311">
            <v>1</v>
          </cell>
        </row>
        <row r="312">
          <cell r="F312">
            <v>9.14</v>
          </cell>
        </row>
        <row r="313">
          <cell r="B313">
            <v>1</v>
          </cell>
          <cell r="C313">
            <v>1</v>
          </cell>
          <cell r="D313">
            <v>1</v>
          </cell>
          <cell r="E313">
            <v>19.489999999999998</v>
          </cell>
        </row>
        <row r="314">
          <cell r="E314">
            <v>1</v>
          </cell>
        </row>
        <row r="315">
          <cell r="F315">
            <v>19.489999999999998</v>
          </cell>
        </row>
        <row r="316">
          <cell r="B316">
            <v>1</v>
          </cell>
          <cell r="C316">
            <v>1</v>
          </cell>
          <cell r="D316">
            <v>1</v>
          </cell>
          <cell r="E316">
            <v>5.38</v>
          </cell>
        </row>
        <row r="317">
          <cell r="E317">
            <v>1</v>
          </cell>
        </row>
        <row r="318">
          <cell r="F318">
            <v>5.38</v>
          </cell>
        </row>
        <row r="319">
          <cell r="A319" t="str">
            <v>B2.1d</v>
          </cell>
          <cell r="F319">
            <v>203.01</v>
          </cell>
        </row>
        <row r="323">
          <cell r="B323">
            <v>1</v>
          </cell>
          <cell r="C323">
            <v>1</v>
          </cell>
          <cell r="D323">
            <v>10</v>
          </cell>
          <cell r="E323">
            <v>1.6</v>
          </cell>
        </row>
        <row r="324">
          <cell r="E324">
            <v>1.6</v>
          </cell>
        </row>
        <row r="325">
          <cell r="E325">
            <v>0.6</v>
          </cell>
        </row>
        <row r="326">
          <cell r="F326">
            <v>15.36</v>
          </cell>
        </row>
        <row r="327">
          <cell r="B327">
            <v>1</v>
          </cell>
          <cell r="C327">
            <v>1</v>
          </cell>
          <cell r="D327">
            <v>2</v>
          </cell>
          <cell r="E327">
            <v>1.5</v>
          </cell>
        </row>
        <row r="328">
          <cell r="E328">
            <v>1.5</v>
          </cell>
        </row>
        <row r="329">
          <cell r="E329">
            <v>0.55000000000000004</v>
          </cell>
        </row>
        <row r="330">
          <cell r="F330">
            <v>2.48</v>
          </cell>
        </row>
        <row r="331">
          <cell r="B331">
            <v>1</v>
          </cell>
          <cell r="C331">
            <v>1</v>
          </cell>
          <cell r="D331">
            <v>6</v>
          </cell>
          <cell r="E331">
            <v>1.2</v>
          </cell>
        </row>
        <row r="332">
          <cell r="E332">
            <v>1.2</v>
          </cell>
        </row>
        <row r="333">
          <cell r="E333">
            <v>0.45</v>
          </cell>
        </row>
        <row r="334">
          <cell r="F334">
            <v>3.89</v>
          </cell>
        </row>
        <row r="335">
          <cell r="B335">
            <v>1</v>
          </cell>
          <cell r="C335">
            <v>1</v>
          </cell>
          <cell r="D335">
            <v>0</v>
          </cell>
          <cell r="E335">
            <v>0</v>
          </cell>
        </row>
        <row r="336">
          <cell r="E336">
            <v>0</v>
          </cell>
        </row>
        <row r="337">
          <cell r="E337">
            <v>0</v>
          </cell>
        </row>
        <row r="338">
          <cell r="F338">
            <v>0</v>
          </cell>
        </row>
        <row r="339">
          <cell r="A339" t="str">
            <v>B2.2a</v>
          </cell>
          <cell r="F339">
            <v>21.73</v>
          </cell>
        </row>
        <row r="343">
          <cell r="A343" t="str">
            <v>B2.2b</v>
          </cell>
          <cell r="F343">
            <v>3.84</v>
          </cell>
        </row>
        <row r="346">
          <cell r="B346">
            <v>1</v>
          </cell>
          <cell r="C346">
            <v>1</v>
          </cell>
          <cell r="D346">
            <v>1</v>
          </cell>
          <cell r="E346">
            <v>14.34</v>
          </cell>
        </row>
        <row r="347">
          <cell r="E347">
            <v>0.4</v>
          </cell>
        </row>
        <row r="348">
          <cell r="E348">
            <v>0.2</v>
          </cell>
        </row>
        <row r="349">
          <cell r="F349">
            <v>1.1499999999999999</v>
          </cell>
        </row>
        <row r="350">
          <cell r="B350">
            <v>1</v>
          </cell>
          <cell r="C350">
            <v>1</v>
          </cell>
          <cell r="D350">
            <v>2</v>
          </cell>
          <cell r="E350">
            <v>20.72</v>
          </cell>
        </row>
        <row r="351">
          <cell r="E351">
            <v>0.4</v>
          </cell>
        </row>
        <row r="352">
          <cell r="E352">
            <v>0.2</v>
          </cell>
        </row>
        <row r="353">
          <cell r="F353">
            <v>3.32</v>
          </cell>
        </row>
        <row r="354">
          <cell r="B354">
            <v>1</v>
          </cell>
          <cell r="C354">
            <v>1</v>
          </cell>
          <cell r="D354">
            <v>1</v>
          </cell>
          <cell r="E354">
            <v>22.42</v>
          </cell>
        </row>
        <row r="355">
          <cell r="E355">
            <v>0.4</v>
          </cell>
        </row>
        <row r="356">
          <cell r="E356">
            <v>0.2</v>
          </cell>
        </row>
        <row r="357">
          <cell r="F357">
            <v>1.79</v>
          </cell>
        </row>
        <row r="358">
          <cell r="B358">
            <v>1</v>
          </cell>
          <cell r="C358">
            <v>1</v>
          </cell>
          <cell r="D358">
            <v>1</v>
          </cell>
          <cell r="E358">
            <v>16.93</v>
          </cell>
        </row>
        <row r="359">
          <cell r="E359">
            <v>0.4</v>
          </cell>
        </row>
        <row r="360">
          <cell r="E360">
            <v>0.2</v>
          </cell>
        </row>
        <row r="361">
          <cell r="F361">
            <v>1.35</v>
          </cell>
        </row>
        <row r="362">
          <cell r="B362">
            <v>1</v>
          </cell>
          <cell r="C362">
            <v>1</v>
          </cell>
          <cell r="D362">
            <v>1</v>
          </cell>
          <cell r="E362">
            <v>3.79</v>
          </cell>
        </row>
        <row r="363">
          <cell r="E363">
            <v>0.4</v>
          </cell>
        </row>
        <row r="364">
          <cell r="E364">
            <v>0.2</v>
          </cell>
        </row>
        <row r="365">
          <cell r="F365">
            <v>0.3</v>
          </cell>
        </row>
        <row r="366">
          <cell r="B366">
            <v>1</v>
          </cell>
          <cell r="C366">
            <v>1</v>
          </cell>
          <cell r="D366">
            <v>2</v>
          </cell>
          <cell r="E366">
            <v>8.26</v>
          </cell>
        </row>
        <row r="367">
          <cell r="E367">
            <v>0.4</v>
          </cell>
        </row>
        <row r="368">
          <cell r="E368">
            <v>0.2</v>
          </cell>
        </row>
        <row r="369">
          <cell r="F369">
            <v>1.32</v>
          </cell>
        </row>
        <row r="370">
          <cell r="B370">
            <v>1</v>
          </cell>
          <cell r="C370">
            <v>1</v>
          </cell>
          <cell r="D370">
            <v>4</v>
          </cell>
          <cell r="E370">
            <v>9.39</v>
          </cell>
        </row>
        <row r="371">
          <cell r="E371">
            <v>0.4</v>
          </cell>
        </row>
        <row r="372">
          <cell r="E372">
            <v>0.2</v>
          </cell>
        </row>
        <row r="373">
          <cell r="F373">
            <v>3</v>
          </cell>
        </row>
        <row r="375">
          <cell r="B375">
            <v>1</v>
          </cell>
          <cell r="C375">
            <v>1</v>
          </cell>
          <cell r="D375">
            <v>12</v>
          </cell>
          <cell r="E375">
            <v>0.3</v>
          </cell>
        </row>
        <row r="376">
          <cell r="E376">
            <v>0.4</v>
          </cell>
        </row>
        <row r="377">
          <cell r="E377">
            <v>0.4</v>
          </cell>
        </row>
        <row r="378">
          <cell r="F378">
            <v>0.57999999999999996</v>
          </cell>
        </row>
        <row r="379">
          <cell r="B379">
            <v>1</v>
          </cell>
          <cell r="C379">
            <v>1</v>
          </cell>
          <cell r="D379">
            <v>6</v>
          </cell>
          <cell r="E379">
            <v>0.25</v>
          </cell>
        </row>
        <row r="380">
          <cell r="E380">
            <v>0.4</v>
          </cell>
        </row>
        <row r="381">
          <cell r="E381">
            <v>0.4</v>
          </cell>
        </row>
        <row r="382">
          <cell r="F382">
            <v>0.24</v>
          </cell>
        </row>
        <row r="383">
          <cell r="A383" t="str">
            <v>B2.2c</v>
          </cell>
          <cell r="F383">
            <v>13.05</v>
          </cell>
        </row>
        <row r="386">
          <cell r="B386">
            <v>1</v>
          </cell>
          <cell r="C386">
            <v>1</v>
          </cell>
          <cell r="D386">
            <v>2</v>
          </cell>
          <cell r="E386">
            <v>14.96</v>
          </cell>
        </row>
        <row r="387">
          <cell r="E387">
            <v>1</v>
          </cell>
        </row>
        <row r="388">
          <cell r="F388">
            <v>29.92</v>
          </cell>
        </row>
        <row r="389">
          <cell r="B389">
            <v>1</v>
          </cell>
          <cell r="C389">
            <v>1</v>
          </cell>
          <cell r="D389">
            <v>2</v>
          </cell>
          <cell r="E389">
            <v>5.48</v>
          </cell>
        </row>
        <row r="390">
          <cell r="E390">
            <v>1</v>
          </cell>
        </row>
        <row r="391">
          <cell r="F391">
            <v>10.96</v>
          </cell>
        </row>
        <row r="392">
          <cell r="B392">
            <v>1</v>
          </cell>
          <cell r="C392">
            <v>1</v>
          </cell>
          <cell r="D392">
            <v>2</v>
          </cell>
          <cell r="E392">
            <v>18.899999999999999</v>
          </cell>
        </row>
        <row r="393">
          <cell r="E393">
            <v>1</v>
          </cell>
        </row>
        <row r="394">
          <cell r="F394">
            <v>37.799999999999997</v>
          </cell>
        </row>
        <row r="395">
          <cell r="B395">
            <v>1</v>
          </cell>
          <cell r="C395">
            <v>1</v>
          </cell>
          <cell r="D395">
            <v>2</v>
          </cell>
          <cell r="E395">
            <v>13.63</v>
          </cell>
        </row>
        <row r="396">
          <cell r="E396">
            <v>1</v>
          </cell>
        </row>
        <row r="397">
          <cell r="F397">
            <v>27.26</v>
          </cell>
        </row>
        <row r="398">
          <cell r="B398">
            <v>1</v>
          </cell>
          <cell r="C398">
            <v>1</v>
          </cell>
          <cell r="D398">
            <v>2</v>
          </cell>
          <cell r="E398">
            <v>17.21</v>
          </cell>
        </row>
        <row r="399">
          <cell r="E399">
            <v>1</v>
          </cell>
        </row>
        <row r="400">
          <cell r="F400">
            <v>34.42</v>
          </cell>
        </row>
        <row r="401">
          <cell r="B401">
            <v>1</v>
          </cell>
          <cell r="C401">
            <v>1</v>
          </cell>
          <cell r="D401">
            <v>2</v>
          </cell>
          <cell r="E401">
            <v>5.37</v>
          </cell>
        </row>
        <row r="402">
          <cell r="E402">
            <v>1</v>
          </cell>
        </row>
        <row r="403">
          <cell r="F403">
            <v>10.74</v>
          </cell>
        </row>
        <row r="404">
          <cell r="B404">
            <v>1</v>
          </cell>
          <cell r="C404">
            <v>1</v>
          </cell>
          <cell r="D404">
            <v>2</v>
          </cell>
          <cell r="E404">
            <v>6.78</v>
          </cell>
        </row>
        <row r="405">
          <cell r="E405">
            <v>1</v>
          </cell>
        </row>
        <row r="406">
          <cell r="F406">
            <v>13.56</v>
          </cell>
        </row>
        <row r="407">
          <cell r="B407">
            <v>1</v>
          </cell>
          <cell r="C407">
            <v>1</v>
          </cell>
          <cell r="D407">
            <v>1</v>
          </cell>
          <cell r="E407">
            <v>4.34</v>
          </cell>
        </row>
        <row r="408">
          <cell r="E408">
            <v>1</v>
          </cell>
        </row>
        <row r="409">
          <cell r="F409">
            <v>4.34</v>
          </cell>
        </row>
        <row r="410">
          <cell r="B410">
            <v>1</v>
          </cell>
          <cell r="C410">
            <v>1</v>
          </cell>
          <cell r="D410">
            <v>1</v>
          </cell>
          <cell r="E410">
            <v>9.14</v>
          </cell>
        </row>
        <row r="411">
          <cell r="E411">
            <v>1</v>
          </cell>
        </row>
        <row r="412">
          <cell r="F412">
            <v>9.14</v>
          </cell>
        </row>
        <row r="413">
          <cell r="B413">
            <v>1</v>
          </cell>
          <cell r="C413">
            <v>1</v>
          </cell>
          <cell r="D413">
            <v>1</v>
          </cell>
          <cell r="E413">
            <v>19.489999999999998</v>
          </cell>
        </row>
        <row r="414">
          <cell r="E414">
            <v>1</v>
          </cell>
        </row>
        <row r="415">
          <cell r="F415">
            <v>19.489999999999998</v>
          </cell>
        </row>
        <row r="416">
          <cell r="B416">
            <v>1</v>
          </cell>
          <cell r="C416">
            <v>1</v>
          </cell>
          <cell r="D416">
            <v>1</v>
          </cell>
          <cell r="E416">
            <v>5.38</v>
          </cell>
        </row>
        <row r="417">
          <cell r="E417">
            <v>1</v>
          </cell>
        </row>
        <row r="418">
          <cell r="F418">
            <v>5.38</v>
          </cell>
        </row>
        <row r="419">
          <cell r="A419" t="str">
            <v>B2.2d</v>
          </cell>
          <cell r="F419">
            <v>203.01</v>
          </cell>
        </row>
        <row r="422">
          <cell r="B422">
            <v>1</v>
          </cell>
          <cell r="C422">
            <v>1</v>
          </cell>
          <cell r="D422">
            <v>2</v>
          </cell>
          <cell r="E422">
            <v>15.49</v>
          </cell>
        </row>
        <row r="423">
          <cell r="F423">
            <v>30.98</v>
          </cell>
        </row>
        <row r="424">
          <cell r="B424">
            <v>1</v>
          </cell>
          <cell r="C424">
            <v>1</v>
          </cell>
          <cell r="D424">
            <v>2</v>
          </cell>
          <cell r="E424">
            <v>11.96</v>
          </cell>
        </row>
        <row r="425">
          <cell r="F425">
            <v>23.92</v>
          </cell>
        </row>
        <row r="426">
          <cell r="B426">
            <v>1</v>
          </cell>
          <cell r="C426">
            <v>1</v>
          </cell>
          <cell r="D426">
            <v>2</v>
          </cell>
          <cell r="E426">
            <v>17.510000000000002</v>
          </cell>
        </row>
        <row r="427">
          <cell r="F427">
            <v>35.020000000000003</v>
          </cell>
        </row>
        <row r="428">
          <cell r="B428">
            <v>1</v>
          </cell>
          <cell r="C428">
            <v>1</v>
          </cell>
          <cell r="D428">
            <v>2</v>
          </cell>
          <cell r="E428">
            <v>14.79</v>
          </cell>
        </row>
        <row r="429">
          <cell r="F429">
            <v>29.58</v>
          </cell>
        </row>
        <row r="430">
          <cell r="B430">
            <v>1</v>
          </cell>
          <cell r="C430">
            <v>1</v>
          </cell>
          <cell r="D430">
            <v>2</v>
          </cell>
          <cell r="E430">
            <v>16.809999999999999</v>
          </cell>
        </row>
        <row r="431">
          <cell r="F431">
            <v>33.619999999999997</v>
          </cell>
        </row>
        <row r="432">
          <cell r="B432">
            <v>1</v>
          </cell>
          <cell r="C432">
            <v>1</v>
          </cell>
          <cell r="D432">
            <v>2</v>
          </cell>
          <cell r="E432">
            <v>10.48</v>
          </cell>
        </row>
        <row r="433">
          <cell r="F433">
            <v>20.96</v>
          </cell>
        </row>
        <row r="434">
          <cell r="B434">
            <v>1</v>
          </cell>
          <cell r="C434">
            <v>1</v>
          </cell>
          <cell r="D434">
            <v>2</v>
          </cell>
          <cell r="E434">
            <v>12.5</v>
          </cell>
        </row>
        <row r="435">
          <cell r="F435">
            <v>25</v>
          </cell>
        </row>
        <row r="436">
          <cell r="B436">
            <v>1</v>
          </cell>
          <cell r="C436">
            <v>1</v>
          </cell>
          <cell r="D436">
            <v>1</v>
          </cell>
          <cell r="E436">
            <v>9.94</v>
          </cell>
        </row>
        <row r="437">
          <cell r="F437">
            <v>9.94</v>
          </cell>
        </row>
        <row r="438">
          <cell r="B438">
            <v>1</v>
          </cell>
          <cell r="C438">
            <v>1</v>
          </cell>
          <cell r="D438">
            <v>1</v>
          </cell>
          <cell r="E438">
            <v>12.44</v>
          </cell>
        </row>
        <row r="439">
          <cell r="F439">
            <v>12.44</v>
          </cell>
        </row>
        <row r="440">
          <cell r="B440">
            <v>1</v>
          </cell>
          <cell r="C440">
            <v>1</v>
          </cell>
          <cell r="D440">
            <v>1</v>
          </cell>
          <cell r="E440">
            <v>17.829999999999998</v>
          </cell>
        </row>
        <row r="441">
          <cell r="F441">
            <v>17.829999999999998</v>
          </cell>
        </row>
        <row r="442">
          <cell r="B442">
            <v>1</v>
          </cell>
          <cell r="C442">
            <v>1</v>
          </cell>
          <cell r="D442">
            <v>1</v>
          </cell>
          <cell r="E442">
            <v>10.48</v>
          </cell>
        </row>
        <row r="443">
          <cell r="F443">
            <v>10.48</v>
          </cell>
        </row>
        <row r="445">
          <cell r="A445" t="str">
            <v>B2.2e</v>
          </cell>
          <cell r="F445">
            <v>249.77</v>
          </cell>
        </row>
        <row r="448">
          <cell r="B448">
            <v>1</v>
          </cell>
          <cell r="C448">
            <v>1</v>
          </cell>
          <cell r="D448">
            <v>10</v>
          </cell>
          <cell r="E448">
            <v>6.4</v>
          </cell>
        </row>
        <row r="449">
          <cell r="E449">
            <v>0.6</v>
          </cell>
        </row>
        <row r="450">
          <cell r="F450">
            <v>38.4</v>
          </cell>
        </row>
        <row r="451">
          <cell r="B451">
            <v>1</v>
          </cell>
          <cell r="C451">
            <v>1</v>
          </cell>
          <cell r="D451">
            <v>2</v>
          </cell>
          <cell r="E451">
            <v>6</v>
          </cell>
        </row>
        <row r="452">
          <cell r="E452">
            <v>0.55000000000000004</v>
          </cell>
        </row>
        <row r="453">
          <cell r="F453">
            <v>6.6</v>
          </cell>
        </row>
        <row r="454">
          <cell r="B454">
            <v>1</v>
          </cell>
          <cell r="C454">
            <v>1</v>
          </cell>
          <cell r="D454">
            <v>6</v>
          </cell>
          <cell r="E454">
            <v>4.8</v>
          </cell>
        </row>
        <row r="455">
          <cell r="E455">
            <v>0.45</v>
          </cell>
        </row>
        <row r="456">
          <cell r="F456">
            <v>12.96</v>
          </cell>
        </row>
        <row r="457">
          <cell r="B457">
            <v>1</v>
          </cell>
          <cell r="C457">
            <v>1</v>
          </cell>
          <cell r="D457">
            <v>0</v>
          </cell>
          <cell r="E457">
            <v>0</v>
          </cell>
        </row>
        <row r="458">
          <cell r="E458">
            <v>0</v>
          </cell>
        </row>
        <row r="459">
          <cell r="F459">
            <v>0</v>
          </cell>
        </row>
        <row r="460">
          <cell r="A460" t="str">
            <v>B2.3a</v>
          </cell>
          <cell r="F460">
            <v>57.96</v>
          </cell>
        </row>
        <row r="464">
          <cell r="A464" t="str">
            <v>B2.3b</v>
          </cell>
          <cell r="F464">
            <v>46.36</v>
          </cell>
        </row>
        <row r="468">
          <cell r="B468">
            <v>1</v>
          </cell>
          <cell r="C468">
            <v>1</v>
          </cell>
          <cell r="D468">
            <v>1</v>
          </cell>
          <cell r="E468">
            <v>66.81</v>
          </cell>
        </row>
        <row r="469">
          <cell r="E469">
            <v>0.4</v>
          </cell>
        </row>
        <row r="470">
          <cell r="F470">
            <v>26.72</v>
          </cell>
        </row>
        <row r="472">
          <cell r="B472">
            <v>1</v>
          </cell>
          <cell r="C472">
            <v>1</v>
          </cell>
          <cell r="D472">
            <v>2</v>
          </cell>
          <cell r="E472">
            <v>15.49</v>
          </cell>
        </row>
        <row r="473">
          <cell r="E473">
            <v>0.4</v>
          </cell>
        </row>
        <row r="474">
          <cell r="F474">
            <v>12.39</v>
          </cell>
        </row>
        <row r="475">
          <cell r="B475">
            <v>1</v>
          </cell>
          <cell r="C475">
            <v>1</v>
          </cell>
          <cell r="D475">
            <v>2</v>
          </cell>
          <cell r="E475">
            <v>11.96</v>
          </cell>
        </row>
        <row r="476">
          <cell r="E476">
            <v>0.4</v>
          </cell>
        </row>
        <row r="477">
          <cell r="F477">
            <v>9.57</v>
          </cell>
        </row>
        <row r="478">
          <cell r="B478">
            <v>1</v>
          </cell>
          <cell r="C478">
            <v>1</v>
          </cell>
          <cell r="D478">
            <v>2</v>
          </cell>
          <cell r="E478">
            <v>17.5</v>
          </cell>
        </row>
        <row r="479">
          <cell r="E479">
            <v>0.4</v>
          </cell>
        </row>
        <row r="480">
          <cell r="F480">
            <v>14</v>
          </cell>
        </row>
        <row r="481">
          <cell r="B481">
            <v>1</v>
          </cell>
          <cell r="C481">
            <v>1</v>
          </cell>
          <cell r="D481">
            <v>2</v>
          </cell>
          <cell r="E481">
            <v>14.79</v>
          </cell>
        </row>
        <row r="482">
          <cell r="E482">
            <v>0.4</v>
          </cell>
        </row>
        <row r="483">
          <cell r="F483">
            <v>11.83</v>
          </cell>
        </row>
        <row r="484">
          <cell r="B484">
            <v>1</v>
          </cell>
          <cell r="C484">
            <v>1</v>
          </cell>
          <cell r="D484">
            <v>2</v>
          </cell>
          <cell r="E484">
            <v>16.809999999999999</v>
          </cell>
        </row>
        <row r="485">
          <cell r="E485">
            <v>0.4</v>
          </cell>
        </row>
        <row r="486">
          <cell r="F486">
            <v>13.45</v>
          </cell>
        </row>
        <row r="487">
          <cell r="B487">
            <v>1</v>
          </cell>
          <cell r="C487">
            <v>1</v>
          </cell>
          <cell r="D487">
            <v>2</v>
          </cell>
          <cell r="E487">
            <v>10.48</v>
          </cell>
        </row>
        <row r="488">
          <cell r="E488">
            <v>0.4</v>
          </cell>
        </row>
        <row r="489">
          <cell r="F489">
            <v>8.3800000000000008</v>
          </cell>
        </row>
        <row r="490">
          <cell r="B490">
            <v>1</v>
          </cell>
          <cell r="C490">
            <v>1</v>
          </cell>
          <cell r="D490">
            <v>2</v>
          </cell>
          <cell r="E490">
            <v>12.5</v>
          </cell>
        </row>
        <row r="491">
          <cell r="E491">
            <v>0.4</v>
          </cell>
        </row>
        <row r="492">
          <cell r="F492">
            <v>10</v>
          </cell>
        </row>
        <row r="493">
          <cell r="B493">
            <v>1</v>
          </cell>
          <cell r="C493">
            <v>1</v>
          </cell>
          <cell r="D493">
            <v>1</v>
          </cell>
          <cell r="E493">
            <v>9.94</v>
          </cell>
        </row>
        <row r="494">
          <cell r="E494">
            <v>0.4</v>
          </cell>
        </row>
        <row r="495">
          <cell r="F495">
            <v>3.98</v>
          </cell>
        </row>
        <row r="496">
          <cell r="B496">
            <v>1</v>
          </cell>
          <cell r="C496">
            <v>1</v>
          </cell>
          <cell r="D496">
            <v>1</v>
          </cell>
          <cell r="E496">
            <v>12.44</v>
          </cell>
        </row>
        <row r="497">
          <cell r="E497">
            <v>0.4</v>
          </cell>
        </row>
        <row r="498">
          <cell r="F498">
            <v>4.9800000000000004</v>
          </cell>
        </row>
        <row r="499">
          <cell r="B499">
            <v>1</v>
          </cell>
          <cell r="C499">
            <v>1</v>
          </cell>
          <cell r="D499">
            <v>1</v>
          </cell>
          <cell r="E499">
            <v>17.829999999999998</v>
          </cell>
        </row>
        <row r="500">
          <cell r="E500">
            <v>0.4</v>
          </cell>
        </row>
        <row r="501">
          <cell r="F501">
            <v>7.13</v>
          </cell>
        </row>
        <row r="502">
          <cell r="B502">
            <v>1</v>
          </cell>
          <cell r="C502">
            <v>1</v>
          </cell>
          <cell r="D502">
            <v>1</v>
          </cell>
          <cell r="E502">
            <v>10.48</v>
          </cell>
        </row>
        <row r="503">
          <cell r="E503">
            <v>0.4</v>
          </cell>
        </row>
        <row r="504">
          <cell r="F504">
            <v>4.1900000000000004</v>
          </cell>
        </row>
        <row r="505">
          <cell r="A505" t="str">
            <v>B2.3c</v>
          </cell>
          <cell r="F505">
            <v>126.62</v>
          </cell>
        </row>
        <row r="509">
          <cell r="A509" t="str">
            <v>B2.4a</v>
          </cell>
          <cell r="F509">
            <v>479.43</v>
          </cell>
        </row>
        <row r="511">
          <cell r="A511" t="str">
            <v>B2.4b</v>
          </cell>
          <cell r="F511">
            <v>571.47</v>
          </cell>
        </row>
        <row r="513">
          <cell r="A513" t="str">
            <v>B2.4c</v>
          </cell>
          <cell r="F513">
            <v>0</v>
          </cell>
        </row>
        <row r="515">
          <cell r="A515" t="str">
            <v>B2.4d</v>
          </cell>
          <cell r="F515">
            <v>754.7</v>
          </cell>
        </row>
        <row r="517">
          <cell r="A517" t="str">
            <v>B2.4e</v>
          </cell>
          <cell r="F517">
            <v>942.15</v>
          </cell>
        </row>
        <row r="519">
          <cell r="A519" t="str">
            <v>B2.4f</v>
          </cell>
          <cell r="F519">
            <v>42.78</v>
          </cell>
        </row>
        <row r="521">
          <cell r="A521" t="str">
            <v>B2.4g</v>
          </cell>
          <cell r="F521">
            <v>0</v>
          </cell>
        </row>
        <row r="526">
          <cell r="F526">
            <v>39.65</v>
          </cell>
        </row>
        <row r="528">
          <cell r="B528">
            <v>-1</v>
          </cell>
          <cell r="C528">
            <v>1</v>
          </cell>
          <cell r="D528">
            <v>6</v>
          </cell>
          <cell r="E528">
            <v>0.25</v>
          </cell>
        </row>
        <row r="529">
          <cell r="E529">
            <v>0.4</v>
          </cell>
        </row>
        <row r="530">
          <cell r="E530">
            <v>1.19</v>
          </cell>
        </row>
        <row r="531">
          <cell r="F531">
            <v>-0.71</v>
          </cell>
        </row>
        <row r="532">
          <cell r="B532">
            <v>-1</v>
          </cell>
          <cell r="C532">
            <v>1</v>
          </cell>
          <cell r="D532">
            <v>2</v>
          </cell>
          <cell r="E532">
            <v>0.3</v>
          </cell>
        </row>
        <row r="533">
          <cell r="E533">
            <v>0.4</v>
          </cell>
        </row>
        <row r="534">
          <cell r="E534">
            <v>1.19</v>
          </cell>
        </row>
        <row r="535">
          <cell r="F535">
            <v>-0.28999999999999998</v>
          </cell>
        </row>
        <row r="536">
          <cell r="A536" t="str">
            <v>B3.1</v>
          </cell>
          <cell r="F536">
            <v>38.65</v>
          </cell>
        </row>
        <row r="539">
          <cell r="F539">
            <v>4.0999999999999996</v>
          </cell>
        </row>
        <row r="540">
          <cell r="B540">
            <v>-1</v>
          </cell>
          <cell r="C540">
            <v>1</v>
          </cell>
          <cell r="D540">
            <v>6</v>
          </cell>
          <cell r="E540">
            <v>0.25</v>
          </cell>
        </row>
        <row r="541">
          <cell r="E541">
            <v>0.4</v>
          </cell>
        </row>
        <row r="542">
          <cell r="E542">
            <v>0.16</v>
          </cell>
        </row>
        <row r="543">
          <cell r="F543">
            <v>-0.1</v>
          </cell>
        </row>
        <row r="544">
          <cell r="B544">
            <v>-1</v>
          </cell>
          <cell r="C544">
            <v>1</v>
          </cell>
          <cell r="D544">
            <v>2</v>
          </cell>
          <cell r="E544">
            <v>0.3</v>
          </cell>
        </row>
        <row r="545">
          <cell r="E545">
            <v>0.4</v>
          </cell>
        </row>
        <row r="546">
          <cell r="E546">
            <v>0.16</v>
          </cell>
        </row>
        <row r="547">
          <cell r="F547">
            <v>-0.04</v>
          </cell>
        </row>
        <row r="548">
          <cell r="A548" t="str">
            <v>B3.2</v>
          </cell>
          <cell r="F548">
            <v>3.96</v>
          </cell>
        </row>
      </sheetData>
      <sheetData sheetId="8" refreshError="1"/>
      <sheetData sheetId="9" refreshError="1"/>
      <sheetData sheetId="10">
        <row r="1">
          <cell r="B1" t="str">
            <v>Project: Low Cost Housing Development Project</v>
          </cell>
        </row>
        <row r="2">
          <cell r="B2" t="str">
            <v>Location: Jemmo II</v>
          </cell>
        </row>
        <row r="3">
          <cell r="B3" t="str">
            <v>Client: Nifasilk Lafto Sub-City</v>
          </cell>
        </row>
        <row r="4">
          <cell r="B4" t="str">
            <v>Contractor:</v>
          </cell>
          <cell r="E4" t="e">
            <v>#REF!</v>
          </cell>
        </row>
        <row r="5">
          <cell r="B5" t="str">
            <v>Consultant: MGM Consult PLC</v>
          </cell>
        </row>
        <row r="6">
          <cell r="A6" t="str">
            <v>Code</v>
          </cell>
          <cell r="B6" t="str">
            <v>Timizing</v>
          </cell>
          <cell r="E6" t="str">
            <v>Dimension</v>
          </cell>
          <cell r="F6" t="str">
            <v>Qty</v>
          </cell>
        </row>
        <row r="13">
          <cell r="B13">
            <v>1</v>
          </cell>
          <cell r="C13">
            <v>18</v>
          </cell>
          <cell r="D13">
            <v>4</v>
          </cell>
          <cell r="E13">
            <v>2.4</v>
          </cell>
        </row>
        <row r="14">
          <cell r="E14">
            <v>0.4</v>
          </cell>
        </row>
        <row r="15">
          <cell r="E15">
            <v>0.25</v>
          </cell>
        </row>
        <row r="16">
          <cell r="F16">
            <v>17.28</v>
          </cell>
        </row>
        <row r="17">
          <cell r="B17">
            <v>1</v>
          </cell>
          <cell r="C17">
            <v>18</v>
          </cell>
          <cell r="D17">
            <v>1</v>
          </cell>
          <cell r="E17">
            <v>0.25</v>
          </cell>
        </row>
        <row r="18">
          <cell r="E18">
            <v>0.4</v>
          </cell>
        </row>
        <row r="19">
          <cell r="E19">
            <v>2.58</v>
          </cell>
        </row>
        <row r="20">
          <cell r="F20">
            <v>4.6399999999999997</v>
          </cell>
        </row>
        <row r="21">
          <cell r="A21" t="str">
            <v>C1.1a</v>
          </cell>
          <cell r="F21">
            <v>21.92</v>
          </cell>
        </row>
        <row r="25">
          <cell r="B25">
            <v>1</v>
          </cell>
          <cell r="C25">
            <v>1</v>
          </cell>
          <cell r="D25">
            <v>4</v>
          </cell>
          <cell r="E25">
            <v>11.36</v>
          </cell>
        </row>
        <row r="26">
          <cell r="E26">
            <v>0.48</v>
          </cell>
        </row>
        <row r="27">
          <cell r="E27">
            <v>0.2</v>
          </cell>
        </row>
        <row r="28">
          <cell r="F28">
            <v>4.3600000000000003</v>
          </cell>
        </row>
        <row r="29">
          <cell r="B29">
            <v>1</v>
          </cell>
          <cell r="C29">
            <v>1</v>
          </cell>
          <cell r="D29">
            <v>4</v>
          </cell>
          <cell r="E29">
            <v>9.56</v>
          </cell>
        </row>
        <row r="30">
          <cell r="E30">
            <v>0.28000000000000003</v>
          </cell>
        </row>
        <row r="31">
          <cell r="E31">
            <v>0.2</v>
          </cell>
        </row>
        <row r="32">
          <cell r="F32">
            <v>2.14</v>
          </cell>
        </row>
        <row r="33">
          <cell r="B33">
            <v>1</v>
          </cell>
          <cell r="C33">
            <v>1</v>
          </cell>
          <cell r="D33">
            <v>4</v>
          </cell>
          <cell r="E33">
            <v>14.34</v>
          </cell>
        </row>
        <row r="34">
          <cell r="E34">
            <v>0.48</v>
          </cell>
        </row>
        <row r="35">
          <cell r="E35">
            <v>0.2</v>
          </cell>
        </row>
        <row r="36">
          <cell r="F36">
            <v>5.51</v>
          </cell>
        </row>
        <row r="37">
          <cell r="B37">
            <v>1</v>
          </cell>
          <cell r="C37">
            <v>1</v>
          </cell>
          <cell r="D37">
            <v>4</v>
          </cell>
          <cell r="E37">
            <v>3.84</v>
          </cell>
        </row>
        <row r="38">
          <cell r="E38">
            <v>0.48</v>
          </cell>
        </row>
        <row r="39">
          <cell r="E39">
            <v>0.2</v>
          </cell>
        </row>
        <row r="40">
          <cell r="F40">
            <v>1.47</v>
          </cell>
        </row>
        <row r="41">
          <cell r="B41">
            <v>1</v>
          </cell>
          <cell r="C41">
            <v>1</v>
          </cell>
          <cell r="D41">
            <v>4</v>
          </cell>
          <cell r="E41">
            <v>3.84</v>
          </cell>
        </row>
        <row r="42">
          <cell r="E42">
            <v>0.48</v>
          </cell>
        </row>
        <row r="43">
          <cell r="E43">
            <v>0.2</v>
          </cell>
        </row>
        <row r="44">
          <cell r="F44">
            <v>1.47</v>
          </cell>
        </row>
        <row r="45">
          <cell r="B45">
            <v>1</v>
          </cell>
          <cell r="C45">
            <v>1</v>
          </cell>
          <cell r="D45">
            <v>4</v>
          </cell>
          <cell r="E45">
            <v>22.42</v>
          </cell>
        </row>
        <row r="46">
          <cell r="E46">
            <v>0.48</v>
          </cell>
        </row>
        <row r="47">
          <cell r="E47">
            <v>0.2</v>
          </cell>
        </row>
        <row r="48">
          <cell r="F48">
            <v>8.61</v>
          </cell>
        </row>
        <row r="50">
          <cell r="B50">
            <v>1</v>
          </cell>
          <cell r="C50">
            <v>2</v>
          </cell>
          <cell r="D50">
            <v>4</v>
          </cell>
          <cell r="E50">
            <v>8.26</v>
          </cell>
        </row>
        <row r="51">
          <cell r="E51">
            <v>0.48</v>
          </cell>
        </row>
        <row r="52">
          <cell r="E52">
            <v>0.2</v>
          </cell>
        </row>
        <row r="53">
          <cell r="F53">
            <v>6.34</v>
          </cell>
        </row>
        <row r="54">
          <cell r="B54">
            <v>1</v>
          </cell>
          <cell r="C54">
            <v>2</v>
          </cell>
          <cell r="D54">
            <v>4</v>
          </cell>
          <cell r="E54">
            <v>9.39</v>
          </cell>
        </row>
        <row r="55">
          <cell r="E55">
            <v>0.48</v>
          </cell>
        </row>
        <row r="56">
          <cell r="E56">
            <v>0.2</v>
          </cell>
        </row>
        <row r="57">
          <cell r="F57">
            <v>7.21</v>
          </cell>
        </row>
        <row r="58">
          <cell r="B58">
            <v>1</v>
          </cell>
          <cell r="C58">
            <v>2</v>
          </cell>
          <cell r="D58">
            <v>4</v>
          </cell>
          <cell r="E58">
            <v>9.39</v>
          </cell>
        </row>
        <row r="59">
          <cell r="E59">
            <v>0.48</v>
          </cell>
        </row>
        <row r="60">
          <cell r="E60">
            <v>0.2</v>
          </cell>
        </row>
        <row r="61">
          <cell r="F61">
            <v>7.21</v>
          </cell>
        </row>
        <row r="62">
          <cell r="B62">
            <v>1</v>
          </cell>
          <cell r="C62">
            <v>18</v>
          </cell>
          <cell r="D62">
            <v>4</v>
          </cell>
          <cell r="E62">
            <v>0.48</v>
          </cell>
        </row>
        <row r="63">
          <cell r="E63">
            <v>0.4</v>
          </cell>
        </row>
        <row r="64">
          <cell r="E64">
            <v>0.25</v>
          </cell>
        </row>
        <row r="65">
          <cell r="F65">
            <v>3.46</v>
          </cell>
        </row>
        <row r="67">
          <cell r="B67">
            <v>1</v>
          </cell>
          <cell r="C67">
            <v>1</v>
          </cell>
          <cell r="D67">
            <v>1</v>
          </cell>
          <cell r="E67">
            <v>14.34</v>
          </cell>
        </row>
        <row r="68">
          <cell r="E68">
            <v>0.3</v>
          </cell>
        </row>
        <row r="69">
          <cell r="E69">
            <v>0.2</v>
          </cell>
        </row>
        <row r="70">
          <cell r="F70">
            <v>0.86</v>
          </cell>
        </row>
        <row r="71">
          <cell r="B71">
            <v>1</v>
          </cell>
          <cell r="C71">
            <v>2</v>
          </cell>
          <cell r="D71">
            <v>1</v>
          </cell>
          <cell r="E71">
            <v>3.77</v>
          </cell>
        </row>
        <row r="72">
          <cell r="E72">
            <v>0.3</v>
          </cell>
        </row>
        <row r="73">
          <cell r="E73">
            <v>0.2</v>
          </cell>
        </row>
        <row r="74">
          <cell r="F74">
            <v>0.45</v>
          </cell>
        </row>
        <row r="75">
          <cell r="B75">
            <v>1</v>
          </cell>
          <cell r="C75">
            <v>1</v>
          </cell>
          <cell r="D75">
            <v>1</v>
          </cell>
          <cell r="E75">
            <v>3.84</v>
          </cell>
        </row>
        <row r="76">
          <cell r="E76">
            <v>0.3</v>
          </cell>
        </row>
        <row r="77">
          <cell r="E77">
            <v>0.2</v>
          </cell>
        </row>
        <row r="78">
          <cell r="F78">
            <v>0.23</v>
          </cell>
        </row>
        <row r="79">
          <cell r="B79">
            <v>1</v>
          </cell>
          <cell r="C79">
            <v>1</v>
          </cell>
          <cell r="D79">
            <v>1</v>
          </cell>
          <cell r="E79">
            <v>20.92</v>
          </cell>
        </row>
        <row r="80">
          <cell r="E80">
            <v>0.3</v>
          </cell>
        </row>
        <row r="81">
          <cell r="E81">
            <v>0.2</v>
          </cell>
        </row>
        <row r="82">
          <cell r="F82">
            <v>1.26</v>
          </cell>
        </row>
        <row r="83">
          <cell r="B83">
            <v>1</v>
          </cell>
          <cell r="C83">
            <v>2</v>
          </cell>
          <cell r="D83">
            <v>1</v>
          </cell>
          <cell r="E83">
            <v>4.78</v>
          </cell>
        </row>
        <row r="84">
          <cell r="E84">
            <v>0.3</v>
          </cell>
        </row>
        <row r="85">
          <cell r="E85">
            <v>0.2</v>
          </cell>
        </row>
        <row r="86">
          <cell r="F86">
            <v>0.56999999999999995</v>
          </cell>
        </row>
        <row r="87">
          <cell r="B87">
            <v>1</v>
          </cell>
          <cell r="C87">
            <v>1</v>
          </cell>
          <cell r="D87">
            <v>1</v>
          </cell>
          <cell r="E87">
            <v>22.42</v>
          </cell>
        </row>
        <row r="88">
          <cell r="E88">
            <v>0.3</v>
          </cell>
        </row>
        <row r="89">
          <cell r="E89">
            <v>0.2</v>
          </cell>
        </row>
        <row r="90">
          <cell r="F90">
            <v>1.35</v>
          </cell>
        </row>
        <row r="91">
          <cell r="B91">
            <v>1</v>
          </cell>
          <cell r="C91">
            <v>2</v>
          </cell>
          <cell r="D91">
            <v>1</v>
          </cell>
          <cell r="E91">
            <v>8.26</v>
          </cell>
        </row>
        <row r="92">
          <cell r="E92">
            <v>0.3</v>
          </cell>
        </row>
        <row r="93">
          <cell r="E93">
            <v>0.2</v>
          </cell>
        </row>
        <row r="94">
          <cell r="F94">
            <v>0.99</v>
          </cell>
        </row>
        <row r="95">
          <cell r="B95">
            <v>1</v>
          </cell>
          <cell r="C95">
            <v>4</v>
          </cell>
          <cell r="D95">
            <v>1</v>
          </cell>
          <cell r="E95">
            <v>9.39</v>
          </cell>
        </row>
        <row r="96">
          <cell r="E96">
            <v>0.3</v>
          </cell>
        </row>
        <row r="97">
          <cell r="E97">
            <v>0.2</v>
          </cell>
        </row>
        <row r="98">
          <cell r="F98">
            <v>2.25</v>
          </cell>
        </row>
        <row r="99">
          <cell r="B99">
            <v>1</v>
          </cell>
          <cell r="C99">
            <v>18</v>
          </cell>
          <cell r="D99">
            <v>1</v>
          </cell>
          <cell r="E99">
            <v>0.25</v>
          </cell>
        </row>
        <row r="100">
          <cell r="E100">
            <v>0.4</v>
          </cell>
        </row>
        <row r="101">
          <cell r="E101">
            <v>0.3</v>
          </cell>
        </row>
        <row r="102">
          <cell r="F102">
            <v>0.54</v>
          </cell>
        </row>
        <row r="103">
          <cell r="B103">
            <v>1</v>
          </cell>
          <cell r="C103">
            <v>1</v>
          </cell>
          <cell r="D103">
            <v>4</v>
          </cell>
          <cell r="E103">
            <v>13.94</v>
          </cell>
        </row>
        <row r="104">
          <cell r="E104">
            <v>0.23</v>
          </cell>
        </row>
        <row r="105">
          <cell r="E105">
            <v>0.06</v>
          </cell>
        </row>
        <row r="106">
          <cell r="F106">
            <v>0.77</v>
          </cell>
        </row>
        <row r="108">
          <cell r="B108">
            <v>1</v>
          </cell>
          <cell r="C108">
            <v>1</v>
          </cell>
          <cell r="D108">
            <v>4</v>
          </cell>
          <cell r="E108">
            <v>1</v>
          </cell>
        </row>
        <row r="109">
          <cell r="E109">
            <v>0.15</v>
          </cell>
        </row>
        <row r="110">
          <cell r="E110">
            <v>0.1</v>
          </cell>
        </row>
        <row r="111">
          <cell r="F111">
            <v>0.06</v>
          </cell>
        </row>
        <row r="112">
          <cell r="A112" t="str">
            <v>C1.1b</v>
          </cell>
          <cell r="F112">
            <v>57.11</v>
          </cell>
        </row>
        <row r="115">
          <cell r="B115">
            <v>1</v>
          </cell>
          <cell r="C115">
            <v>1</v>
          </cell>
          <cell r="D115">
            <v>1</v>
          </cell>
          <cell r="E115">
            <v>2.54</v>
          </cell>
        </row>
        <row r="116">
          <cell r="E116">
            <v>1.4</v>
          </cell>
        </row>
        <row r="117">
          <cell r="E117">
            <v>0.15</v>
          </cell>
        </row>
        <row r="118">
          <cell r="F118">
            <v>0.53</v>
          </cell>
        </row>
        <row r="119">
          <cell r="B119">
            <v>1</v>
          </cell>
          <cell r="C119">
            <v>1</v>
          </cell>
          <cell r="D119">
            <v>4</v>
          </cell>
          <cell r="E119">
            <v>2.72</v>
          </cell>
        </row>
        <row r="120">
          <cell r="E120">
            <v>1.4</v>
          </cell>
        </row>
        <row r="121">
          <cell r="E121">
            <v>0.15</v>
          </cell>
        </row>
        <row r="122">
          <cell r="F122">
            <v>2.2799999999999998</v>
          </cell>
        </row>
        <row r="123">
          <cell r="B123">
            <v>1</v>
          </cell>
          <cell r="C123">
            <v>1</v>
          </cell>
          <cell r="D123">
            <v>3</v>
          </cell>
          <cell r="E123">
            <v>2.7</v>
          </cell>
        </row>
        <row r="124">
          <cell r="E124">
            <v>1.4</v>
          </cell>
        </row>
        <row r="125">
          <cell r="E125">
            <v>0.15</v>
          </cell>
        </row>
        <row r="126">
          <cell r="F126">
            <v>1.7</v>
          </cell>
        </row>
        <row r="127">
          <cell r="B127">
            <v>1</v>
          </cell>
          <cell r="C127">
            <v>16</v>
          </cell>
          <cell r="D127">
            <v>4</v>
          </cell>
          <cell r="E127">
            <v>0.16</v>
          </cell>
        </row>
        <row r="128">
          <cell r="E128">
            <v>0.3</v>
          </cell>
        </row>
        <row r="129">
          <cell r="E129">
            <v>1.4</v>
          </cell>
        </row>
        <row r="130">
          <cell r="E130">
            <v>0.5</v>
          </cell>
        </row>
        <row r="131">
          <cell r="F131">
            <v>2.15</v>
          </cell>
        </row>
        <row r="132">
          <cell r="B132">
            <v>1</v>
          </cell>
          <cell r="C132">
            <v>1</v>
          </cell>
          <cell r="D132">
            <v>4</v>
          </cell>
          <cell r="E132">
            <v>1.4</v>
          </cell>
        </row>
        <row r="133">
          <cell r="E133">
            <v>4.24</v>
          </cell>
        </row>
        <row r="134">
          <cell r="E134">
            <v>0.15</v>
          </cell>
        </row>
        <row r="135">
          <cell r="F135">
            <v>3.56</v>
          </cell>
        </row>
        <row r="136">
          <cell r="B136">
            <v>1</v>
          </cell>
          <cell r="C136">
            <v>1</v>
          </cell>
          <cell r="D136">
            <v>4</v>
          </cell>
          <cell r="E136">
            <v>3.84</v>
          </cell>
        </row>
        <row r="137">
          <cell r="E137">
            <v>0.4</v>
          </cell>
        </row>
        <row r="138">
          <cell r="E138">
            <v>0.2</v>
          </cell>
        </row>
        <row r="139">
          <cell r="F139">
            <v>1.23</v>
          </cell>
        </row>
        <row r="140">
          <cell r="A140" t="str">
            <v>C1.1c</v>
          </cell>
          <cell r="F140">
            <v>11.45</v>
          </cell>
        </row>
        <row r="145">
          <cell r="B145">
            <v>1</v>
          </cell>
          <cell r="C145">
            <v>28</v>
          </cell>
          <cell r="D145">
            <v>4</v>
          </cell>
          <cell r="E145">
            <v>0.52</v>
          </cell>
        </row>
        <row r="146">
          <cell r="E146">
            <v>0.21</v>
          </cell>
        </row>
        <row r="147">
          <cell r="E147">
            <v>0.22</v>
          </cell>
        </row>
        <row r="148">
          <cell r="F148">
            <v>2.69</v>
          </cell>
        </row>
        <row r="149">
          <cell r="A149" t="str">
            <v>C1.1d</v>
          </cell>
          <cell r="F149">
            <v>2.69</v>
          </cell>
        </row>
        <row r="151">
          <cell r="B151">
            <v>1</v>
          </cell>
          <cell r="C151">
            <v>2</v>
          </cell>
          <cell r="D151">
            <v>4</v>
          </cell>
          <cell r="E151">
            <v>2.38</v>
          </cell>
        </row>
        <row r="152">
          <cell r="E152">
            <v>1.8</v>
          </cell>
        </row>
        <row r="153">
          <cell r="E153">
            <v>0.06</v>
          </cell>
        </row>
        <row r="154">
          <cell r="F154">
            <v>2.06</v>
          </cell>
        </row>
        <row r="155">
          <cell r="B155">
            <v>1</v>
          </cell>
          <cell r="C155">
            <v>2</v>
          </cell>
          <cell r="D155">
            <v>4</v>
          </cell>
          <cell r="E155">
            <v>3.01</v>
          </cell>
        </row>
        <row r="156">
          <cell r="E156">
            <v>1.45</v>
          </cell>
        </row>
        <row r="157">
          <cell r="E157">
            <v>0.06</v>
          </cell>
        </row>
        <row r="158">
          <cell r="F158">
            <v>2.09</v>
          </cell>
        </row>
        <row r="159">
          <cell r="A159" t="str">
            <v>C1.1e</v>
          </cell>
          <cell r="F159">
            <v>4.1500000000000004</v>
          </cell>
        </row>
        <row r="162">
          <cell r="B162">
            <v>1</v>
          </cell>
          <cell r="C162">
            <v>2</v>
          </cell>
          <cell r="D162">
            <v>1</v>
          </cell>
          <cell r="E162">
            <v>3.85</v>
          </cell>
        </row>
        <row r="163">
          <cell r="E163">
            <v>9.26</v>
          </cell>
        </row>
        <row r="164">
          <cell r="F164">
            <v>71.3</v>
          </cell>
        </row>
        <row r="165">
          <cell r="B165">
            <v>1</v>
          </cell>
          <cell r="C165">
            <v>2</v>
          </cell>
          <cell r="D165">
            <v>1</v>
          </cell>
          <cell r="E165">
            <v>4.8600000000000003</v>
          </cell>
        </row>
        <row r="166">
          <cell r="E166">
            <v>10.39</v>
          </cell>
        </row>
        <row r="167">
          <cell r="F167">
            <v>100.99</v>
          </cell>
        </row>
        <row r="168">
          <cell r="B168">
            <v>1</v>
          </cell>
          <cell r="C168">
            <v>1</v>
          </cell>
          <cell r="D168">
            <v>1</v>
          </cell>
          <cell r="E168">
            <v>3.84</v>
          </cell>
        </row>
        <row r="169">
          <cell r="E169">
            <v>10.39</v>
          </cell>
        </row>
        <row r="170">
          <cell r="F170">
            <v>39.9</v>
          </cell>
        </row>
        <row r="172">
          <cell r="B172">
            <v>1</v>
          </cell>
          <cell r="C172">
            <v>-1</v>
          </cell>
          <cell r="D172">
            <v>1</v>
          </cell>
          <cell r="E172">
            <v>3.84</v>
          </cell>
        </row>
        <row r="173">
          <cell r="E173">
            <v>4.38</v>
          </cell>
        </row>
        <row r="174">
          <cell r="F174">
            <v>-16.82</v>
          </cell>
        </row>
        <row r="175">
          <cell r="F175">
            <v>195.37</v>
          </cell>
        </row>
        <row r="177">
          <cell r="A177" t="str">
            <v>C1.2a</v>
          </cell>
          <cell r="F177">
            <v>195.37</v>
          </cell>
        </row>
        <row r="179">
          <cell r="A179" t="str">
            <v>C1.2b</v>
          </cell>
          <cell r="F179">
            <v>195.37</v>
          </cell>
        </row>
        <row r="181">
          <cell r="A181" t="str">
            <v>C1.2c</v>
          </cell>
          <cell r="F181">
            <v>195.37</v>
          </cell>
        </row>
        <row r="183">
          <cell r="A183" t="str">
            <v>C1.2d</v>
          </cell>
          <cell r="F183">
            <v>195.37</v>
          </cell>
        </row>
        <row r="187">
          <cell r="B187">
            <v>1</v>
          </cell>
          <cell r="C187">
            <v>1</v>
          </cell>
          <cell r="D187">
            <v>4</v>
          </cell>
          <cell r="E187">
            <v>30</v>
          </cell>
        </row>
        <row r="188">
          <cell r="A188" t="str">
            <v>C1.2e</v>
          </cell>
          <cell r="F188">
            <v>120</v>
          </cell>
        </row>
        <row r="191">
          <cell r="B191">
            <v>1</v>
          </cell>
          <cell r="C191">
            <v>1</v>
          </cell>
          <cell r="D191">
            <v>4</v>
          </cell>
          <cell r="E191">
            <v>36</v>
          </cell>
        </row>
        <row r="192">
          <cell r="A192" t="str">
            <v>C1.2f</v>
          </cell>
          <cell r="F192">
            <v>144</v>
          </cell>
        </row>
        <row r="197">
          <cell r="B197">
            <v>18</v>
          </cell>
          <cell r="C197">
            <v>2</v>
          </cell>
          <cell r="D197">
            <v>4</v>
          </cell>
          <cell r="E197">
            <v>2.4</v>
          </cell>
        </row>
        <row r="198">
          <cell r="E198">
            <v>0.65</v>
          </cell>
        </row>
        <row r="199">
          <cell r="F199">
            <v>224.64</v>
          </cell>
        </row>
        <row r="200">
          <cell r="B200">
            <v>18</v>
          </cell>
          <cell r="C200">
            <v>2</v>
          </cell>
          <cell r="D200">
            <v>1</v>
          </cell>
          <cell r="E200">
            <v>2.58</v>
          </cell>
        </row>
        <row r="201">
          <cell r="E201">
            <v>0.65</v>
          </cell>
        </row>
        <row r="202">
          <cell r="F202">
            <v>60.37</v>
          </cell>
        </row>
        <row r="203">
          <cell r="A203" t="str">
            <v>C1.3a</v>
          </cell>
          <cell r="F203">
            <v>285.01</v>
          </cell>
        </row>
        <row r="208">
          <cell r="B208">
            <v>1</v>
          </cell>
          <cell r="C208">
            <v>2</v>
          </cell>
          <cell r="D208">
            <v>4</v>
          </cell>
          <cell r="E208">
            <v>33.409999999999997</v>
          </cell>
        </row>
        <row r="209">
          <cell r="E209">
            <v>0.48</v>
          </cell>
        </row>
        <row r="210">
          <cell r="F210">
            <v>128.29</v>
          </cell>
        </row>
        <row r="212">
          <cell r="B212">
            <v>2</v>
          </cell>
          <cell r="C212">
            <v>1</v>
          </cell>
          <cell r="D212">
            <v>4</v>
          </cell>
          <cell r="E212">
            <v>7.68</v>
          </cell>
        </row>
        <row r="213">
          <cell r="E213">
            <v>0.2</v>
          </cell>
        </row>
        <row r="214">
          <cell r="F214">
            <v>12.29</v>
          </cell>
        </row>
        <row r="215">
          <cell r="B215">
            <v>2</v>
          </cell>
          <cell r="C215">
            <v>1</v>
          </cell>
          <cell r="D215">
            <v>4</v>
          </cell>
          <cell r="E215">
            <v>18.52</v>
          </cell>
        </row>
        <row r="216">
          <cell r="E216">
            <v>0.2</v>
          </cell>
        </row>
        <row r="217">
          <cell r="F217">
            <v>29.63</v>
          </cell>
        </row>
        <row r="219">
          <cell r="B219">
            <v>1</v>
          </cell>
          <cell r="C219">
            <v>1</v>
          </cell>
          <cell r="D219">
            <v>4</v>
          </cell>
          <cell r="E219">
            <v>19.399999999999999</v>
          </cell>
        </row>
        <row r="220">
          <cell r="E220">
            <v>0.2</v>
          </cell>
        </row>
        <row r="221">
          <cell r="F221">
            <v>15.52</v>
          </cell>
        </row>
        <row r="222">
          <cell r="B222">
            <v>1</v>
          </cell>
          <cell r="C222">
            <v>2</v>
          </cell>
          <cell r="D222">
            <v>4</v>
          </cell>
          <cell r="E222">
            <v>20.78</v>
          </cell>
        </row>
        <row r="223">
          <cell r="E223">
            <v>0.2</v>
          </cell>
        </row>
        <row r="224">
          <cell r="F224">
            <v>33.25</v>
          </cell>
        </row>
        <row r="226">
          <cell r="B226">
            <v>1</v>
          </cell>
          <cell r="C226">
            <v>1</v>
          </cell>
          <cell r="D226">
            <v>4</v>
          </cell>
          <cell r="E226">
            <v>23.04</v>
          </cell>
        </row>
        <row r="227">
          <cell r="E227">
            <v>0.2</v>
          </cell>
        </row>
        <row r="228">
          <cell r="F228">
            <v>18.43</v>
          </cell>
        </row>
        <row r="229">
          <cell r="B229">
            <v>1</v>
          </cell>
          <cell r="C229">
            <v>1</v>
          </cell>
          <cell r="D229">
            <v>4</v>
          </cell>
          <cell r="E229">
            <v>12.02</v>
          </cell>
        </row>
        <row r="230">
          <cell r="E230">
            <v>0.2</v>
          </cell>
        </row>
        <row r="231">
          <cell r="F231">
            <v>9.6199999999999992</v>
          </cell>
        </row>
        <row r="233">
          <cell r="B233">
            <v>1</v>
          </cell>
          <cell r="C233">
            <v>1</v>
          </cell>
          <cell r="D233">
            <v>4</v>
          </cell>
          <cell r="E233">
            <v>12.84</v>
          </cell>
        </row>
        <row r="234">
          <cell r="E234">
            <v>0.48</v>
          </cell>
        </row>
        <row r="235">
          <cell r="F235">
            <v>24.65</v>
          </cell>
        </row>
        <row r="236">
          <cell r="B236">
            <v>1</v>
          </cell>
          <cell r="C236">
            <v>1</v>
          </cell>
          <cell r="D236">
            <v>4</v>
          </cell>
          <cell r="E236">
            <v>1.4</v>
          </cell>
        </row>
        <row r="237">
          <cell r="E237">
            <v>0.15</v>
          </cell>
        </row>
        <row r="238">
          <cell r="F238">
            <v>0.84</v>
          </cell>
        </row>
        <row r="239">
          <cell r="B239">
            <v>1</v>
          </cell>
          <cell r="C239">
            <v>1</v>
          </cell>
          <cell r="D239">
            <v>4</v>
          </cell>
          <cell r="E239">
            <v>1.4</v>
          </cell>
        </row>
        <row r="240">
          <cell r="E240">
            <v>0.33</v>
          </cell>
        </row>
        <row r="241">
          <cell r="F241">
            <v>1.85</v>
          </cell>
        </row>
        <row r="243">
          <cell r="B243">
            <v>1</v>
          </cell>
          <cell r="C243">
            <v>2</v>
          </cell>
          <cell r="D243">
            <v>4</v>
          </cell>
          <cell r="E243">
            <v>8.26</v>
          </cell>
        </row>
        <row r="244">
          <cell r="E244">
            <v>0.2</v>
          </cell>
        </row>
        <row r="245">
          <cell r="F245">
            <v>13.22</v>
          </cell>
        </row>
        <row r="246">
          <cell r="B246">
            <v>1</v>
          </cell>
          <cell r="C246">
            <v>4</v>
          </cell>
          <cell r="D246">
            <v>4</v>
          </cell>
          <cell r="E246">
            <v>9.39</v>
          </cell>
        </row>
        <row r="247">
          <cell r="E247">
            <v>0.2</v>
          </cell>
        </row>
        <row r="248">
          <cell r="F248">
            <v>30.05</v>
          </cell>
        </row>
        <row r="249">
          <cell r="B249">
            <v>1</v>
          </cell>
          <cell r="C249">
            <v>1</v>
          </cell>
          <cell r="D249">
            <v>4</v>
          </cell>
          <cell r="E249">
            <v>14.34</v>
          </cell>
        </row>
        <row r="250">
          <cell r="E250">
            <v>0.2</v>
          </cell>
        </row>
        <row r="251">
          <cell r="F251">
            <v>11.47</v>
          </cell>
        </row>
        <row r="252">
          <cell r="B252">
            <v>1</v>
          </cell>
          <cell r="C252">
            <v>1</v>
          </cell>
          <cell r="D252">
            <v>4</v>
          </cell>
          <cell r="E252">
            <v>20.92</v>
          </cell>
        </row>
        <row r="253">
          <cell r="E253">
            <v>0.2</v>
          </cell>
        </row>
        <row r="254">
          <cell r="F254">
            <v>16.739999999999998</v>
          </cell>
        </row>
        <row r="255">
          <cell r="B255">
            <v>1</v>
          </cell>
          <cell r="C255">
            <v>2</v>
          </cell>
          <cell r="D255">
            <v>4</v>
          </cell>
          <cell r="E255">
            <v>3.84</v>
          </cell>
        </row>
        <row r="256">
          <cell r="E256">
            <v>0.2</v>
          </cell>
        </row>
        <row r="257">
          <cell r="F257">
            <v>6.14</v>
          </cell>
        </row>
        <row r="258">
          <cell r="B258">
            <v>1</v>
          </cell>
          <cell r="C258">
            <v>1</v>
          </cell>
          <cell r="D258">
            <v>4</v>
          </cell>
          <cell r="E258">
            <v>22.42</v>
          </cell>
        </row>
        <row r="259">
          <cell r="E259">
            <v>0.2</v>
          </cell>
        </row>
        <row r="260">
          <cell r="F260">
            <v>17.940000000000001</v>
          </cell>
        </row>
        <row r="262">
          <cell r="B262">
            <v>1</v>
          </cell>
          <cell r="C262">
            <v>1</v>
          </cell>
          <cell r="D262">
            <v>1</v>
          </cell>
          <cell r="E262">
            <v>66.42</v>
          </cell>
        </row>
        <row r="263">
          <cell r="E263">
            <v>0.3</v>
          </cell>
        </row>
        <row r="264">
          <cell r="F264">
            <v>19.93</v>
          </cell>
        </row>
        <row r="266">
          <cell r="B266">
            <v>1</v>
          </cell>
          <cell r="C266">
            <v>4</v>
          </cell>
          <cell r="D266">
            <v>1</v>
          </cell>
          <cell r="E266">
            <v>9.06</v>
          </cell>
        </row>
        <row r="267">
          <cell r="E267">
            <v>0.3</v>
          </cell>
        </row>
        <row r="268">
          <cell r="F268">
            <v>10.87</v>
          </cell>
        </row>
        <row r="269">
          <cell r="B269">
            <v>1</v>
          </cell>
          <cell r="C269">
            <v>3</v>
          </cell>
          <cell r="D269">
            <v>2</v>
          </cell>
          <cell r="E269">
            <v>10.19</v>
          </cell>
        </row>
        <row r="270">
          <cell r="E270">
            <v>0.3</v>
          </cell>
        </row>
        <row r="271">
          <cell r="F271">
            <v>18.34</v>
          </cell>
        </row>
        <row r="272">
          <cell r="B272">
            <v>1</v>
          </cell>
          <cell r="C272">
            <v>1</v>
          </cell>
          <cell r="D272">
            <v>1</v>
          </cell>
          <cell r="E272">
            <v>13.54</v>
          </cell>
        </row>
        <row r="273">
          <cell r="E273">
            <v>0.3</v>
          </cell>
        </row>
        <row r="274">
          <cell r="F274">
            <v>4.0599999999999996</v>
          </cell>
        </row>
        <row r="275">
          <cell r="B275">
            <v>1</v>
          </cell>
          <cell r="C275">
            <v>1</v>
          </cell>
          <cell r="D275">
            <v>2</v>
          </cell>
          <cell r="E275">
            <v>3.84</v>
          </cell>
        </row>
        <row r="276">
          <cell r="E276">
            <v>0.3</v>
          </cell>
        </row>
        <row r="277">
          <cell r="F277">
            <v>2.2999999999999998</v>
          </cell>
        </row>
        <row r="278">
          <cell r="B278">
            <v>1</v>
          </cell>
          <cell r="C278">
            <v>1</v>
          </cell>
          <cell r="D278">
            <v>2</v>
          </cell>
          <cell r="E278">
            <v>3.84</v>
          </cell>
        </row>
        <row r="279">
          <cell r="E279">
            <v>0.3</v>
          </cell>
        </row>
        <row r="280">
          <cell r="F280">
            <v>2.2999999999999998</v>
          </cell>
        </row>
        <row r="281">
          <cell r="B281">
            <v>1</v>
          </cell>
          <cell r="C281">
            <v>1</v>
          </cell>
          <cell r="D281">
            <v>2</v>
          </cell>
          <cell r="E281">
            <v>21.22</v>
          </cell>
        </row>
        <row r="282">
          <cell r="E282">
            <v>0.3</v>
          </cell>
        </row>
        <row r="283">
          <cell r="F283">
            <v>12.73</v>
          </cell>
        </row>
        <row r="284">
          <cell r="B284">
            <v>1</v>
          </cell>
          <cell r="C284">
            <v>1</v>
          </cell>
          <cell r="D284">
            <v>2</v>
          </cell>
          <cell r="E284">
            <v>9.85</v>
          </cell>
        </row>
        <row r="285">
          <cell r="E285">
            <v>0.3</v>
          </cell>
        </row>
        <row r="286">
          <cell r="F286">
            <v>5.91</v>
          </cell>
        </row>
        <row r="287">
          <cell r="B287">
            <v>1</v>
          </cell>
          <cell r="C287">
            <v>1</v>
          </cell>
          <cell r="D287">
            <v>1</v>
          </cell>
          <cell r="E287">
            <v>21.22</v>
          </cell>
        </row>
        <row r="288">
          <cell r="E288">
            <v>0.3</v>
          </cell>
        </row>
        <row r="289">
          <cell r="F289">
            <v>6.37</v>
          </cell>
        </row>
        <row r="291">
          <cell r="B291">
            <v>1</v>
          </cell>
          <cell r="C291">
            <v>1</v>
          </cell>
          <cell r="D291">
            <v>1</v>
          </cell>
          <cell r="E291">
            <v>14.34</v>
          </cell>
        </row>
        <row r="292">
          <cell r="E292">
            <v>0.2</v>
          </cell>
        </row>
        <row r="293">
          <cell r="F293">
            <v>2.87</v>
          </cell>
        </row>
        <row r="294">
          <cell r="B294">
            <v>1</v>
          </cell>
          <cell r="C294">
            <v>2</v>
          </cell>
          <cell r="D294">
            <v>1</v>
          </cell>
          <cell r="E294">
            <v>3.77</v>
          </cell>
        </row>
        <row r="295">
          <cell r="E295">
            <v>0.2</v>
          </cell>
        </row>
        <row r="296">
          <cell r="F296">
            <v>1.51</v>
          </cell>
        </row>
        <row r="297">
          <cell r="B297">
            <v>1</v>
          </cell>
          <cell r="C297">
            <v>1</v>
          </cell>
          <cell r="D297">
            <v>1</v>
          </cell>
          <cell r="E297">
            <v>3.84</v>
          </cell>
        </row>
        <row r="298">
          <cell r="E298">
            <v>0.2</v>
          </cell>
        </row>
        <row r="299">
          <cell r="F299">
            <v>0.77</v>
          </cell>
        </row>
        <row r="300">
          <cell r="B300">
            <v>1</v>
          </cell>
          <cell r="C300">
            <v>1</v>
          </cell>
          <cell r="D300">
            <v>1</v>
          </cell>
          <cell r="E300">
            <v>20.92</v>
          </cell>
        </row>
        <row r="301">
          <cell r="E301">
            <v>0.2</v>
          </cell>
        </row>
        <row r="302">
          <cell r="F302">
            <v>4.18</v>
          </cell>
        </row>
        <row r="303">
          <cell r="B303">
            <v>1</v>
          </cell>
          <cell r="C303">
            <v>2</v>
          </cell>
          <cell r="D303">
            <v>1</v>
          </cell>
          <cell r="E303">
            <v>4.78</v>
          </cell>
        </row>
        <row r="304">
          <cell r="E304">
            <v>0.2</v>
          </cell>
        </row>
        <row r="305">
          <cell r="F305">
            <v>1.91</v>
          </cell>
        </row>
        <row r="306">
          <cell r="B306">
            <v>1</v>
          </cell>
          <cell r="C306">
            <v>1</v>
          </cell>
          <cell r="D306">
            <v>1</v>
          </cell>
          <cell r="E306">
            <v>22.42</v>
          </cell>
        </row>
        <row r="307">
          <cell r="E307">
            <v>0.2</v>
          </cell>
        </row>
        <row r="308">
          <cell r="F308">
            <v>4.4800000000000004</v>
          </cell>
        </row>
        <row r="309">
          <cell r="B309">
            <v>1</v>
          </cell>
          <cell r="C309">
            <v>2</v>
          </cell>
          <cell r="D309">
            <v>1</v>
          </cell>
          <cell r="E309">
            <v>8.26</v>
          </cell>
        </row>
        <row r="310">
          <cell r="E310">
            <v>0.2</v>
          </cell>
        </row>
        <row r="311">
          <cell r="F311">
            <v>3.3</v>
          </cell>
        </row>
        <row r="312">
          <cell r="B312">
            <v>1</v>
          </cell>
          <cell r="C312">
            <v>4</v>
          </cell>
          <cell r="D312">
            <v>1</v>
          </cell>
          <cell r="E312">
            <v>9.39</v>
          </cell>
        </row>
        <row r="313">
          <cell r="E313">
            <v>0.2</v>
          </cell>
        </row>
        <row r="314">
          <cell r="F314">
            <v>7.51</v>
          </cell>
        </row>
        <row r="316">
          <cell r="B316">
            <v>1</v>
          </cell>
          <cell r="C316">
            <v>1</v>
          </cell>
          <cell r="D316">
            <v>4</v>
          </cell>
          <cell r="E316">
            <v>13.94</v>
          </cell>
        </row>
        <row r="317">
          <cell r="E317">
            <v>0.15</v>
          </cell>
        </row>
        <row r="318">
          <cell r="F318">
            <v>8.36</v>
          </cell>
        </row>
        <row r="320">
          <cell r="B320">
            <v>1</v>
          </cell>
          <cell r="C320">
            <v>4</v>
          </cell>
          <cell r="D320">
            <v>2</v>
          </cell>
          <cell r="E320">
            <v>1</v>
          </cell>
        </row>
        <row r="321">
          <cell r="E321">
            <v>0.15</v>
          </cell>
        </row>
        <row r="322">
          <cell r="F322">
            <v>1.2</v>
          </cell>
        </row>
        <row r="323">
          <cell r="B323">
            <v>1</v>
          </cell>
          <cell r="C323">
            <v>4</v>
          </cell>
          <cell r="D323">
            <v>1</v>
          </cell>
          <cell r="E323">
            <v>0.75</v>
          </cell>
        </row>
        <row r="324">
          <cell r="E324">
            <v>0.1</v>
          </cell>
        </row>
        <row r="325">
          <cell r="F325">
            <v>0.3</v>
          </cell>
        </row>
        <row r="326">
          <cell r="A326" t="str">
            <v>C1.3b</v>
          </cell>
          <cell r="F326">
            <v>489.13</v>
          </cell>
        </row>
        <row r="330">
          <cell r="B330">
            <v>1</v>
          </cell>
          <cell r="C330">
            <v>1</v>
          </cell>
          <cell r="D330">
            <v>2</v>
          </cell>
          <cell r="E330">
            <v>1</v>
          </cell>
        </row>
        <row r="331">
          <cell r="E331">
            <v>0.56999999999999995</v>
          </cell>
        </row>
        <row r="332">
          <cell r="F332">
            <v>1.1399999999999999</v>
          </cell>
        </row>
        <row r="333">
          <cell r="B333">
            <v>1</v>
          </cell>
          <cell r="C333">
            <v>4</v>
          </cell>
          <cell r="D333">
            <v>2</v>
          </cell>
          <cell r="E333">
            <v>1</v>
          </cell>
        </row>
        <row r="334">
          <cell r="E334">
            <v>0.6</v>
          </cell>
        </row>
        <row r="335">
          <cell r="F335">
            <v>4.8</v>
          </cell>
        </row>
        <row r="336">
          <cell r="B336">
            <v>1</v>
          </cell>
          <cell r="C336">
            <v>3</v>
          </cell>
          <cell r="D336">
            <v>2</v>
          </cell>
          <cell r="E336">
            <v>1</v>
          </cell>
        </row>
        <row r="337">
          <cell r="E337">
            <v>0.6</v>
          </cell>
        </row>
        <row r="338">
          <cell r="F338">
            <v>3.6</v>
          </cell>
        </row>
        <row r="339">
          <cell r="B339">
            <v>1</v>
          </cell>
          <cell r="C339">
            <v>4</v>
          </cell>
          <cell r="D339">
            <v>1</v>
          </cell>
          <cell r="E339">
            <v>6.68</v>
          </cell>
        </row>
        <row r="340">
          <cell r="E340">
            <v>0.15</v>
          </cell>
        </row>
        <row r="341">
          <cell r="F341">
            <v>4.01</v>
          </cell>
        </row>
        <row r="342">
          <cell r="B342">
            <v>1</v>
          </cell>
          <cell r="C342">
            <v>4</v>
          </cell>
          <cell r="D342">
            <v>1</v>
          </cell>
          <cell r="E342">
            <v>3.84</v>
          </cell>
        </row>
        <row r="343">
          <cell r="E343">
            <v>0.25</v>
          </cell>
        </row>
        <row r="344">
          <cell r="F344">
            <v>3.84</v>
          </cell>
        </row>
        <row r="345">
          <cell r="B345">
            <v>1</v>
          </cell>
          <cell r="C345">
            <v>4</v>
          </cell>
          <cell r="D345">
            <v>1</v>
          </cell>
          <cell r="E345">
            <v>1.04</v>
          </cell>
        </row>
        <row r="346">
          <cell r="E346">
            <v>0.4</v>
          </cell>
        </row>
        <row r="347">
          <cell r="F347">
            <v>1.66</v>
          </cell>
        </row>
        <row r="348">
          <cell r="B348">
            <v>1</v>
          </cell>
          <cell r="C348">
            <v>4</v>
          </cell>
          <cell r="D348">
            <v>1</v>
          </cell>
          <cell r="E348">
            <v>1.4</v>
          </cell>
        </row>
        <row r="349">
          <cell r="E349">
            <v>0.23</v>
          </cell>
        </row>
        <row r="350">
          <cell r="F350">
            <v>1.29</v>
          </cell>
        </row>
        <row r="351">
          <cell r="B351">
            <v>1</v>
          </cell>
          <cell r="C351">
            <v>4</v>
          </cell>
          <cell r="D351">
            <v>1</v>
          </cell>
          <cell r="E351">
            <v>1.4</v>
          </cell>
        </row>
        <row r="352">
          <cell r="E352">
            <v>7.0000000000000007E-2</v>
          </cell>
        </row>
        <row r="353">
          <cell r="F353">
            <v>0.39</v>
          </cell>
        </row>
        <row r="354">
          <cell r="B354">
            <v>1</v>
          </cell>
          <cell r="C354">
            <v>4</v>
          </cell>
          <cell r="D354">
            <v>18</v>
          </cell>
          <cell r="E354">
            <v>0.16</v>
          </cell>
        </row>
        <row r="355">
          <cell r="E355">
            <v>1.4</v>
          </cell>
        </row>
        <row r="357">
          <cell r="F357">
            <v>16.13</v>
          </cell>
        </row>
        <row r="358">
          <cell r="B358">
            <v>1</v>
          </cell>
          <cell r="C358">
            <v>1</v>
          </cell>
          <cell r="D358">
            <v>1</v>
          </cell>
          <cell r="E358">
            <v>2.36</v>
          </cell>
        </row>
        <row r="359">
          <cell r="E359">
            <v>1.4</v>
          </cell>
        </row>
        <row r="360">
          <cell r="F360">
            <v>3.3</v>
          </cell>
        </row>
        <row r="361">
          <cell r="B361">
            <v>1</v>
          </cell>
          <cell r="C361">
            <v>4</v>
          </cell>
          <cell r="D361">
            <v>1</v>
          </cell>
          <cell r="E361">
            <v>2.72</v>
          </cell>
        </row>
        <row r="362">
          <cell r="E362">
            <v>1.4</v>
          </cell>
        </row>
        <row r="363">
          <cell r="F363">
            <v>15.23</v>
          </cell>
        </row>
        <row r="364">
          <cell r="B364">
            <v>1</v>
          </cell>
          <cell r="C364">
            <v>3</v>
          </cell>
          <cell r="D364">
            <v>1</v>
          </cell>
          <cell r="E364">
            <v>2.72</v>
          </cell>
        </row>
        <row r="365">
          <cell r="E365">
            <v>1.4</v>
          </cell>
        </row>
        <row r="366">
          <cell r="F366">
            <v>11.42</v>
          </cell>
        </row>
        <row r="367">
          <cell r="B367">
            <v>1</v>
          </cell>
          <cell r="C367">
            <v>4</v>
          </cell>
          <cell r="D367">
            <v>1</v>
          </cell>
          <cell r="E367">
            <v>4.24</v>
          </cell>
        </row>
        <row r="368">
          <cell r="E368">
            <v>1.62</v>
          </cell>
        </row>
        <row r="369">
          <cell r="F369">
            <v>27.48</v>
          </cell>
        </row>
        <row r="370">
          <cell r="A370" t="str">
            <v>C1.3c</v>
          </cell>
          <cell r="F370">
            <v>94.29</v>
          </cell>
        </row>
        <row r="374">
          <cell r="B374">
            <v>28</v>
          </cell>
          <cell r="C374">
            <v>1</v>
          </cell>
          <cell r="D374">
            <v>4</v>
          </cell>
          <cell r="E374">
            <v>0.52</v>
          </cell>
        </row>
        <row r="375">
          <cell r="E375">
            <v>0.21</v>
          </cell>
        </row>
        <row r="376">
          <cell r="F376">
            <v>12.23</v>
          </cell>
        </row>
        <row r="377">
          <cell r="A377" t="str">
            <v>C1.3d</v>
          </cell>
          <cell r="F377">
            <v>12.23</v>
          </cell>
        </row>
        <row r="381">
          <cell r="A381" t="str">
            <v>C1.4a</v>
          </cell>
          <cell r="F381">
            <v>999.3</v>
          </cell>
        </row>
        <row r="383">
          <cell r="A383" t="str">
            <v>C1.4b</v>
          </cell>
          <cell r="F383">
            <v>2874.56</v>
          </cell>
        </row>
        <row r="385">
          <cell r="A385" t="str">
            <v>C1.4c</v>
          </cell>
          <cell r="F385">
            <v>261.3</v>
          </cell>
        </row>
        <row r="387">
          <cell r="A387" t="str">
            <v>C1.4d</v>
          </cell>
          <cell r="F387">
            <v>3222.18</v>
          </cell>
        </row>
        <row r="389">
          <cell r="A389" t="str">
            <v>C1.4e</v>
          </cell>
          <cell r="F389">
            <v>2989.44</v>
          </cell>
        </row>
        <row r="391">
          <cell r="A391" t="str">
            <v>C1.4f</v>
          </cell>
          <cell r="F391">
            <v>2010.78</v>
          </cell>
        </row>
        <row r="393">
          <cell r="A393" t="str">
            <v>C1.4g</v>
          </cell>
          <cell r="F393">
            <v>2349.64</v>
          </cell>
        </row>
        <row r="398">
          <cell r="B398">
            <v>1</v>
          </cell>
          <cell r="C398">
            <v>4</v>
          </cell>
          <cell r="D398">
            <v>1</v>
          </cell>
          <cell r="E398">
            <v>11.77</v>
          </cell>
        </row>
        <row r="399">
          <cell r="E399">
            <v>2.4</v>
          </cell>
        </row>
        <row r="400">
          <cell r="F400">
            <v>112.99</v>
          </cell>
        </row>
        <row r="401">
          <cell r="B401">
            <v>1</v>
          </cell>
          <cell r="C401">
            <v>4</v>
          </cell>
          <cell r="D401">
            <v>1</v>
          </cell>
          <cell r="E401">
            <v>14.34</v>
          </cell>
        </row>
        <row r="402">
          <cell r="E402">
            <v>2.4</v>
          </cell>
        </row>
        <row r="403">
          <cell r="F403">
            <v>137.66</v>
          </cell>
        </row>
        <row r="404">
          <cell r="B404">
            <v>1</v>
          </cell>
          <cell r="C404">
            <v>4</v>
          </cell>
          <cell r="D404">
            <v>2</v>
          </cell>
          <cell r="E404">
            <v>4.78</v>
          </cell>
        </row>
        <row r="405">
          <cell r="E405">
            <v>2.6</v>
          </cell>
        </row>
        <row r="406">
          <cell r="F406">
            <v>99.42</v>
          </cell>
        </row>
        <row r="407">
          <cell r="B407">
            <v>1</v>
          </cell>
          <cell r="C407">
            <v>4</v>
          </cell>
          <cell r="D407">
            <v>2</v>
          </cell>
          <cell r="E407">
            <v>4.24</v>
          </cell>
        </row>
        <row r="408">
          <cell r="E408">
            <v>2.4</v>
          </cell>
        </row>
        <row r="409">
          <cell r="F409">
            <v>81.41</v>
          </cell>
        </row>
        <row r="410">
          <cell r="B410">
            <v>1</v>
          </cell>
          <cell r="C410">
            <v>4</v>
          </cell>
          <cell r="D410">
            <v>2</v>
          </cell>
          <cell r="E410">
            <v>8.26</v>
          </cell>
        </row>
        <row r="411">
          <cell r="E411">
            <v>2.4</v>
          </cell>
        </row>
        <row r="412">
          <cell r="F412">
            <v>158.59</v>
          </cell>
        </row>
        <row r="413">
          <cell r="B413">
            <v>1</v>
          </cell>
          <cell r="C413">
            <v>4</v>
          </cell>
          <cell r="D413">
            <v>2</v>
          </cell>
          <cell r="E413">
            <v>9.39</v>
          </cell>
        </row>
        <row r="414">
          <cell r="E414">
            <v>2.4</v>
          </cell>
        </row>
        <row r="415">
          <cell r="F415">
            <v>180.29</v>
          </cell>
        </row>
        <row r="416">
          <cell r="B416">
            <v>1</v>
          </cell>
          <cell r="C416">
            <v>4</v>
          </cell>
          <cell r="D416">
            <v>2</v>
          </cell>
          <cell r="E416">
            <v>4.53</v>
          </cell>
        </row>
        <row r="417">
          <cell r="E417">
            <v>2.4</v>
          </cell>
        </row>
        <row r="418">
          <cell r="F418">
            <v>86.98</v>
          </cell>
        </row>
        <row r="419">
          <cell r="B419">
            <v>1</v>
          </cell>
          <cell r="C419">
            <v>4</v>
          </cell>
          <cell r="D419">
            <v>1</v>
          </cell>
          <cell r="E419">
            <v>3.76</v>
          </cell>
        </row>
        <row r="420">
          <cell r="E420">
            <v>2.6</v>
          </cell>
        </row>
        <row r="421">
          <cell r="F421">
            <v>39.1</v>
          </cell>
        </row>
        <row r="423">
          <cell r="B423">
            <v>1</v>
          </cell>
          <cell r="C423">
            <v>4</v>
          </cell>
          <cell r="D423">
            <v>-2</v>
          </cell>
          <cell r="E423">
            <v>1</v>
          </cell>
        </row>
        <row r="424">
          <cell r="E424">
            <v>2.4</v>
          </cell>
        </row>
        <row r="425">
          <cell r="F425">
            <v>-19.2</v>
          </cell>
        </row>
        <row r="426">
          <cell r="B426">
            <v>1</v>
          </cell>
          <cell r="C426">
            <v>4</v>
          </cell>
          <cell r="D426">
            <v>-2</v>
          </cell>
          <cell r="E426">
            <v>1</v>
          </cell>
        </row>
        <row r="427">
          <cell r="E427">
            <v>2.6</v>
          </cell>
        </row>
        <row r="428">
          <cell r="F428">
            <v>-20.8</v>
          </cell>
        </row>
        <row r="429">
          <cell r="B429">
            <v>1</v>
          </cell>
          <cell r="C429">
            <v>4</v>
          </cell>
          <cell r="D429">
            <v>-4</v>
          </cell>
          <cell r="E429">
            <v>1.5</v>
          </cell>
        </row>
        <row r="430">
          <cell r="E430">
            <v>1.5</v>
          </cell>
        </row>
        <row r="431">
          <cell r="F431">
            <v>-36</v>
          </cell>
        </row>
        <row r="432">
          <cell r="B432">
            <v>1</v>
          </cell>
          <cell r="C432">
            <v>4</v>
          </cell>
          <cell r="D432">
            <v>-8</v>
          </cell>
          <cell r="E432">
            <v>1.2</v>
          </cell>
        </row>
        <row r="433">
          <cell r="E433">
            <v>1.5</v>
          </cell>
        </row>
        <row r="434">
          <cell r="F434">
            <v>-57.6</v>
          </cell>
        </row>
        <row r="435">
          <cell r="B435">
            <v>1</v>
          </cell>
          <cell r="C435">
            <v>4</v>
          </cell>
          <cell r="D435">
            <v>-2</v>
          </cell>
          <cell r="E435">
            <v>1</v>
          </cell>
        </row>
        <row r="436">
          <cell r="E436">
            <v>1.5</v>
          </cell>
        </row>
        <row r="437">
          <cell r="F437">
            <v>-12</v>
          </cell>
        </row>
        <row r="438">
          <cell r="B438">
            <v>1</v>
          </cell>
          <cell r="C438">
            <v>4</v>
          </cell>
          <cell r="D438">
            <v>-4</v>
          </cell>
          <cell r="E438">
            <v>0.6</v>
          </cell>
        </row>
        <row r="439">
          <cell r="E439">
            <v>0.6</v>
          </cell>
        </row>
        <row r="440">
          <cell r="F440">
            <v>-5.76</v>
          </cell>
        </row>
        <row r="442">
          <cell r="B442">
            <v>1</v>
          </cell>
          <cell r="C442">
            <v>1</v>
          </cell>
          <cell r="D442">
            <v>1</v>
          </cell>
          <cell r="E442">
            <v>11.77</v>
          </cell>
        </row>
        <row r="443">
          <cell r="E443">
            <v>2.58</v>
          </cell>
        </row>
        <row r="444">
          <cell r="F444">
            <v>30.37</v>
          </cell>
        </row>
        <row r="445">
          <cell r="B445">
            <v>1</v>
          </cell>
          <cell r="C445">
            <v>1</v>
          </cell>
          <cell r="D445">
            <v>1</v>
          </cell>
          <cell r="E445">
            <v>14.34</v>
          </cell>
        </row>
        <row r="446">
          <cell r="E446">
            <v>2.58</v>
          </cell>
        </row>
        <row r="447">
          <cell r="F447">
            <v>37</v>
          </cell>
        </row>
        <row r="448">
          <cell r="B448">
            <v>1</v>
          </cell>
          <cell r="C448">
            <v>1</v>
          </cell>
          <cell r="D448">
            <v>1</v>
          </cell>
          <cell r="E448">
            <v>9.5500000000000007</v>
          </cell>
        </row>
        <row r="449">
          <cell r="E449">
            <v>2.58</v>
          </cell>
        </row>
        <row r="450">
          <cell r="F450">
            <v>24.64</v>
          </cell>
        </row>
        <row r="451">
          <cell r="B451">
            <v>1</v>
          </cell>
          <cell r="C451">
            <v>1</v>
          </cell>
          <cell r="D451">
            <v>1</v>
          </cell>
          <cell r="E451">
            <v>8.48</v>
          </cell>
        </row>
        <row r="452">
          <cell r="E452">
            <v>2.58</v>
          </cell>
        </row>
        <row r="453">
          <cell r="F453">
            <v>21.88</v>
          </cell>
        </row>
        <row r="454">
          <cell r="B454">
            <v>1</v>
          </cell>
          <cell r="C454">
            <v>1</v>
          </cell>
          <cell r="D454">
            <v>2</v>
          </cell>
          <cell r="E454">
            <v>8.26</v>
          </cell>
        </row>
        <row r="455">
          <cell r="E455">
            <v>2.58</v>
          </cell>
        </row>
        <row r="456">
          <cell r="F456">
            <v>42.62</v>
          </cell>
        </row>
        <row r="457">
          <cell r="B457">
            <v>1</v>
          </cell>
          <cell r="C457">
            <v>1</v>
          </cell>
          <cell r="D457">
            <v>2</v>
          </cell>
          <cell r="E457">
            <v>9.39</v>
          </cell>
        </row>
        <row r="458">
          <cell r="E458">
            <v>2.58</v>
          </cell>
        </row>
        <row r="459">
          <cell r="F459">
            <v>48.45</v>
          </cell>
        </row>
        <row r="460">
          <cell r="B460">
            <v>1</v>
          </cell>
          <cell r="C460">
            <v>1</v>
          </cell>
          <cell r="D460">
            <v>2</v>
          </cell>
          <cell r="E460">
            <v>4.53</v>
          </cell>
        </row>
        <row r="461">
          <cell r="E461">
            <v>2.58</v>
          </cell>
        </row>
        <row r="462">
          <cell r="F462">
            <v>23.37</v>
          </cell>
        </row>
        <row r="463">
          <cell r="B463">
            <v>1</v>
          </cell>
          <cell r="C463">
            <v>1</v>
          </cell>
          <cell r="D463">
            <v>1</v>
          </cell>
          <cell r="E463">
            <v>3.76</v>
          </cell>
        </row>
        <row r="464">
          <cell r="E464">
            <v>2.88</v>
          </cell>
        </row>
        <row r="465">
          <cell r="F465">
            <v>10.83</v>
          </cell>
        </row>
        <row r="467">
          <cell r="B467">
            <v>1</v>
          </cell>
          <cell r="C467">
            <v>1</v>
          </cell>
          <cell r="D467">
            <v>-4</v>
          </cell>
          <cell r="E467">
            <v>1</v>
          </cell>
        </row>
        <row r="468">
          <cell r="E468">
            <v>2.58</v>
          </cell>
        </row>
        <row r="469">
          <cell r="F469">
            <v>-10.32</v>
          </cell>
        </row>
        <row r="470">
          <cell r="B470">
            <v>1</v>
          </cell>
          <cell r="C470">
            <v>1</v>
          </cell>
          <cell r="D470">
            <v>-4</v>
          </cell>
          <cell r="E470">
            <v>1.5</v>
          </cell>
        </row>
        <row r="471">
          <cell r="E471">
            <v>1.5</v>
          </cell>
        </row>
        <row r="472">
          <cell r="F472">
            <v>-9</v>
          </cell>
        </row>
        <row r="473">
          <cell r="B473">
            <v>1</v>
          </cell>
          <cell r="C473">
            <v>1</v>
          </cell>
          <cell r="D473">
            <v>-8</v>
          </cell>
          <cell r="E473">
            <v>1.2</v>
          </cell>
        </row>
        <row r="474">
          <cell r="E474">
            <v>1.5</v>
          </cell>
        </row>
        <row r="475">
          <cell r="F475">
            <v>-14.4</v>
          </cell>
        </row>
        <row r="476">
          <cell r="B476">
            <v>1</v>
          </cell>
          <cell r="C476">
            <v>1</v>
          </cell>
          <cell r="D476">
            <v>-2</v>
          </cell>
          <cell r="E476">
            <v>1</v>
          </cell>
        </row>
        <row r="477">
          <cell r="E477">
            <v>1.5</v>
          </cell>
        </row>
        <row r="478">
          <cell r="F478">
            <v>-3</v>
          </cell>
        </row>
        <row r="479">
          <cell r="B479">
            <v>1</v>
          </cell>
          <cell r="C479">
            <v>1</v>
          </cell>
          <cell r="D479">
            <v>-4</v>
          </cell>
          <cell r="E479">
            <v>0.6</v>
          </cell>
        </row>
        <row r="480">
          <cell r="E480">
            <v>0.6</v>
          </cell>
        </row>
        <row r="481">
          <cell r="F481">
            <v>-1.44</v>
          </cell>
        </row>
        <row r="482">
          <cell r="B482">
            <v>1</v>
          </cell>
          <cell r="C482">
            <v>1</v>
          </cell>
          <cell r="D482">
            <v>4</v>
          </cell>
          <cell r="E482">
            <v>13.94</v>
          </cell>
        </row>
        <row r="483">
          <cell r="E483">
            <v>0.9</v>
          </cell>
        </row>
        <row r="484">
          <cell r="F484">
            <v>50.18</v>
          </cell>
        </row>
        <row r="486">
          <cell r="B486">
            <v>1</v>
          </cell>
          <cell r="C486">
            <v>1</v>
          </cell>
          <cell r="D486">
            <v>2</v>
          </cell>
          <cell r="E486">
            <v>9.65</v>
          </cell>
        </row>
        <row r="487">
          <cell r="E487">
            <v>0.4</v>
          </cell>
        </row>
        <row r="488">
          <cell r="F488">
            <v>7.72</v>
          </cell>
        </row>
        <row r="489">
          <cell r="B489">
            <v>1</v>
          </cell>
          <cell r="C489">
            <v>1</v>
          </cell>
          <cell r="D489">
            <v>2</v>
          </cell>
          <cell r="E489">
            <v>4.04</v>
          </cell>
        </row>
        <row r="490">
          <cell r="E490">
            <v>0.4</v>
          </cell>
        </row>
        <row r="491">
          <cell r="F491">
            <v>3.23</v>
          </cell>
        </row>
        <row r="492">
          <cell r="B492">
            <v>1</v>
          </cell>
          <cell r="C492">
            <v>1</v>
          </cell>
          <cell r="D492">
            <v>1</v>
          </cell>
          <cell r="E492">
            <v>22.42</v>
          </cell>
        </row>
        <row r="493">
          <cell r="E493">
            <v>0.4</v>
          </cell>
        </row>
        <row r="494">
          <cell r="F494">
            <v>8.9700000000000006</v>
          </cell>
        </row>
        <row r="495">
          <cell r="B495">
            <v>1</v>
          </cell>
          <cell r="C495">
            <v>1</v>
          </cell>
          <cell r="D495">
            <v>1</v>
          </cell>
          <cell r="E495">
            <v>14.34</v>
          </cell>
        </row>
        <row r="496">
          <cell r="E496">
            <v>0.2</v>
          </cell>
        </row>
        <row r="497">
          <cell r="F497">
            <v>2.87</v>
          </cell>
        </row>
        <row r="498">
          <cell r="B498">
            <v>1</v>
          </cell>
          <cell r="C498">
            <v>1</v>
          </cell>
          <cell r="D498">
            <v>1</v>
          </cell>
          <cell r="E498">
            <v>3.84</v>
          </cell>
        </row>
        <row r="499">
          <cell r="E499">
            <v>1.18</v>
          </cell>
        </row>
        <row r="500">
          <cell r="F500">
            <v>4.53</v>
          </cell>
        </row>
        <row r="501">
          <cell r="B501">
            <v>1</v>
          </cell>
          <cell r="C501">
            <v>1</v>
          </cell>
          <cell r="D501">
            <v>0.5</v>
          </cell>
          <cell r="E501">
            <v>3.71</v>
          </cell>
        </row>
        <row r="502">
          <cell r="E502">
            <v>1.38</v>
          </cell>
        </row>
        <row r="503">
          <cell r="F503">
            <v>2.56</v>
          </cell>
        </row>
        <row r="504">
          <cell r="B504">
            <v>1</v>
          </cell>
          <cell r="C504">
            <v>1</v>
          </cell>
          <cell r="D504">
            <v>2</v>
          </cell>
          <cell r="E504">
            <v>4.78</v>
          </cell>
        </row>
        <row r="505">
          <cell r="E505">
            <v>0.9</v>
          </cell>
        </row>
        <row r="506">
          <cell r="F506">
            <v>8.6</v>
          </cell>
        </row>
        <row r="507">
          <cell r="A507" t="str">
            <v>C2.1</v>
          </cell>
          <cell r="F507">
            <v>1034.74</v>
          </cell>
        </row>
        <row r="511">
          <cell r="B511">
            <v>1</v>
          </cell>
          <cell r="C511">
            <v>4</v>
          </cell>
          <cell r="D511">
            <v>2</v>
          </cell>
          <cell r="E511">
            <v>5.6550000000000002</v>
          </cell>
        </row>
        <row r="512">
          <cell r="E512">
            <v>2.6</v>
          </cell>
        </row>
        <row r="513">
          <cell r="F513">
            <v>117.62</v>
          </cell>
        </row>
        <row r="514">
          <cell r="B514">
            <v>1</v>
          </cell>
          <cell r="C514">
            <v>4</v>
          </cell>
          <cell r="D514">
            <v>2</v>
          </cell>
          <cell r="E514">
            <v>3.93</v>
          </cell>
        </row>
        <row r="515">
          <cell r="E515">
            <v>2.6</v>
          </cell>
        </row>
        <row r="516">
          <cell r="F516">
            <v>81.739999999999995</v>
          </cell>
        </row>
        <row r="518">
          <cell r="B518">
            <v>1</v>
          </cell>
          <cell r="C518">
            <v>4</v>
          </cell>
          <cell r="D518">
            <v>-4</v>
          </cell>
          <cell r="E518">
            <v>0.75</v>
          </cell>
        </row>
        <row r="519">
          <cell r="E519">
            <v>2.6</v>
          </cell>
        </row>
        <row r="520">
          <cell r="F520">
            <v>-31.2</v>
          </cell>
        </row>
        <row r="522">
          <cell r="B522">
            <v>1</v>
          </cell>
          <cell r="C522">
            <v>1</v>
          </cell>
          <cell r="D522">
            <v>2</v>
          </cell>
          <cell r="E522">
            <v>11.3</v>
          </cell>
        </row>
        <row r="523">
          <cell r="E523">
            <v>2.88</v>
          </cell>
        </row>
        <row r="524">
          <cell r="F524">
            <v>65.09</v>
          </cell>
        </row>
        <row r="525">
          <cell r="B525">
            <v>1</v>
          </cell>
          <cell r="C525">
            <v>1</v>
          </cell>
          <cell r="D525">
            <v>2</v>
          </cell>
          <cell r="E525">
            <v>15.9</v>
          </cell>
        </row>
        <row r="526">
          <cell r="E526">
            <v>2.88</v>
          </cell>
        </row>
        <row r="527">
          <cell r="F527">
            <v>91.58</v>
          </cell>
        </row>
        <row r="529">
          <cell r="B529">
            <v>1</v>
          </cell>
          <cell r="C529">
            <v>2</v>
          </cell>
          <cell r="D529">
            <v>-2</v>
          </cell>
          <cell r="E529">
            <v>0.75</v>
          </cell>
        </row>
        <row r="530">
          <cell r="E530">
            <v>2.6</v>
          </cell>
        </row>
        <row r="531">
          <cell r="F531">
            <v>-7.8</v>
          </cell>
        </row>
        <row r="532">
          <cell r="B532">
            <v>1</v>
          </cell>
          <cell r="C532">
            <v>2</v>
          </cell>
          <cell r="D532">
            <v>-4</v>
          </cell>
          <cell r="E532">
            <v>0.85</v>
          </cell>
        </row>
        <row r="533">
          <cell r="E533">
            <v>2.6</v>
          </cell>
        </row>
        <row r="534">
          <cell r="F534">
            <v>-17.68</v>
          </cell>
        </row>
        <row r="536">
          <cell r="B536">
            <v>1</v>
          </cell>
          <cell r="C536">
            <v>2</v>
          </cell>
          <cell r="D536">
            <v>0.5</v>
          </cell>
          <cell r="E536">
            <v>4.62</v>
          </cell>
        </row>
        <row r="537">
          <cell r="E537">
            <v>1.9</v>
          </cell>
        </row>
        <row r="538">
          <cell r="F538">
            <v>8.7799999999999994</v>
          </cell>
        </row>
        <row r="539">
          <cell r="B539">
            <v>1</v>
          </cell>
          <cell r="C539">
            <v>2</v>
          </cell>
          <cell r="D539">
            <v>0.5</v>
          </cell>
          <cell r="E539">
            <v>5.95</v>
          </cell>
        </row>
        <row r="540">
          <cell r="E540">
            <v>1.7</v>
          </cell>
        </row>
        <row r="541">
          <cell r="F541">
            <v>10.119999999999999</v>
          </cell>
        </row>
        <row r="542">
          <cell r="B542">
            <v>1</v>
          </cell>
          <cell r="C542">
            <v>2</v>
          </cell>
          <cell r="D542">
            <v>0.5</v>
          </cell>
          <cell r="E542">
            <v>3.32</v>
          </cell>
        </row>
        <row r="543">
          <cell r="E543">
            <v>2.4</v>
          </cell>
        </row>
        <row r="544">
          <cell r="F544">
            <v>7.97</v>
          </cell>
        </row>
        <row r="545">
          <cell r="B545">
            <v>1</v>
          </cell>
          <cell r="C545">
            <v>2</v>
          </cell>
          <cell r="D545">
            <v>0.5</v>
          </cell>
          <cell r="E545">
            <v>2.2400000000000002</v>
          </cell>
        </row>
        <row r="546">
          <cell r="E546">
            <v>2.68</v>
          </cell>
        </row>
        <row r="547">
          <cell r="F547">
            <v>6</v>
          </cell>
        </row>
        <row r="548">
          <cell r="A548" t="str">
            <v>C2.4</v>
          </cell>
          <cell r="F548">
            <v>332.22</v>
          </cell>
        </row>
        <row r="552">
          <cell r="B552">
            <v>1</v>
          </cell>
          <cell r="C552">
            <v>1</v>
          </cell>
          <cell r="D552">
            <v>1</v>
          </cell>
          <cell r="E552">
            <v>275.92</v>
          </cell>
        </row>
        <row r="553">
          <cell r="A553" t="str">
            <v>C3.1</v>
          </cell>
          <cell r="F553">
            <v>275.92</v>
          </cell>
        </row>
        <row r="556">
          <cell r="B556">
            <v>1</v>
          </cell>
          <cell r="C556">
            <v>1</v>
          </cell>
          <cell r="D556">
            <v>1</v>
          </cell>
          <cell r="E556">
            <v>69.599999999999994</v>
          </cell>
        </row>
        <row r="557">
          <cell r="A557" t="str">
            <v>C3.2</v>
          </cell>
          <cell r="F557">
            <v>69.599999999999994</v>
          </cell>
        </row>
        <row r="560">
          <cell r="B560">
            <v>1</v>
          </cell>
          <cell r="C560">
            <v>1</v>
          </cell>
          <cell r="D560">
            <v>16</v>
          </cell>
          <cell r="E560">
            <v>15.4</v>
          </cell>
        </row>
        <row r="561">
          <cell r="A561" t="str">
            <v>C3.3</v>
          </cell>
          <cell r="F561">
            <v>246.4</v>
          </cell>
        </row>
        <row r="564">
          <cell r="B564">
            <v>1</v>
          </cell>
          <cell r="C564">
            <v>1</v>
          </cell>
          <cell r="D564">
            <v>1</v>
          </cell>
          <cell r="E564">
            <v>42.74</v>
          </cell>
        </row>
        <row r="565">
          <cell r="F565">
            <v>42.74</v>
          </cell>
        </row>
        <row r="566">
          <cell r="A566" t="str">
            <v>C3.4</v>
          </cell>
          <cell r="F566">
            <v>42.74</v>
          </cell>
        </row>
        <row r="570">
          <cell r="B570">
            <v>1</v>
          </cell>
          <cell r="C570">
            <v>1</v>
          </cell>
          <cell r="D570">
            <v>5</v>
          </cell>
          <cell r="E570">
            <v>4</v>
          </cell>
        </row>
        <row r="571">
          <cell r="A571" t="str">
            <v>C4.1a</v>
          </cell>
          <cell r="F571">
            <v>20</v>
          </cell>
        </row>
        <row r="575">
          <cell r="B575">
            <v>1</v>
          </cell>
          <cell r="C575">
            <v>1</v>
          </cell>
          <cell r="D575">
            <v>5</v>
          </cell>
          <cell r="E575">
            <v>4</v>
          </cell>
        </row>
        <row r="576">
          <cell r="A576" t="str">
            <v>C5.1a</v>
          </cell>
          <cell r="F576">
            <v>20</v>
          </cell>
        </row>
        <row r="579">
          <cell r="B579">
            <v>1</v>
          </cell>
          <cell r="C579">
            <v>1</v>
          </cell>
          <cell r="D579">
            <v>5</v>
          </cell>
          <cell r="E579">
            <v>4</v>
          </cell>
        </row>
        <row r="580">
          <cell r="A580" t="str">
            <v>C5.2a</v>
          </cell>
          <cell r="F580">
            <v>20</v>
          </cell>
        </row>
        <row r="582">
          <cell r="B582">
            <v>1</v>
          </cell>
          <cell r="C582">
            <v>1</v>
          </cell>
          <cell r="D582">
            <v>5</v>
          </cell>
          <cell r="E582">
            <v>6</v>
          </cell>
        </row>
        <row r="583">
          <cell r="A583" t="str">
            <v>C5.2b</v>
          </cell>
          <cell r="F583">
            <v>30</v>
          </cell>
        </row>
        <row r="585">
          <cell r="B585">
            <v>1</v>
          </cell>
          <cell r="C585">
            <v>1</v>
          </cell>
          <cell r="D585">
            <v>5</v>
          </cell>
          <cell r="E585">
            <v>4</v>
          </cell>
        </row>
        <row r="586">
          <cell r="A586" t="str">
            <v>C5.2c</v>
          </cell>
          <cell r="F586">
            <v>20</v>
          </cell>
        </row>
        <row r="588">
          <cell r="B588">
            <v>1</v>
          </cell>
          <cell r="C588">
            <v>1</v>
          </cell>
          <cell r="D588">
            <v>5</v>
          </cell>
          <cell r="E588">
            <v>4</v>
          </cell>
        </row>
        <row r="589">
          <cell r="A589" t="str">
            <v>C5.2d</v>
          </cell>
          <cell r="F589">
            <v>20</v>
          </cell>
        </row>
        <row r="593">
          <cell r="A593" t="str">
            <v>C6.1a</v>
          </cell>
          <cell r="F593">
            <v>574.97</v>
          </cell>
        </row>
        <row r="595">
          <cell r="A595" t="str">
            <v>C6.1b</v>
          </cell>
          <cell r="F595">
            <v>320.18</v>
          </cell>
        </row>
        <row r="597">
          <cell r="A597" t="str">
            <v>C6.1c</v>
          </cell>
          <cell r="F597">
            <v>0</v>
          </cell>
        </row>
        <row r="599">
          <cell r="A599" t="str">
            <v>C6.2a</v>
          </cell>
          <cell r="F599">
            <v>1545.36</v>
          </cell>
        </row>
        <row r="601">
          <cell r="A601" t="str">
            <v>C6.2b</v>
          </cell>
          <cell r="F601">
            <v>238.69</v>
          </cell>
        </row>
        <row r="604">
          <cell r="A604" t="str">
            <v>C6.3a</v>
          </cell>
          <cell r="F604">
            <v>24</v>
          </cell>
        </row>
        <row r="606">
          <cell r="A606" t="str">
            <v>C6.3b</v>
          </cell>
          <cell r="F606">
            <v>8</v>
          </cell>
        </row>
        <row r="608">
          <cell r="A608" t="str">
            <v>C6.3c</v>
          </cell>
          <cell r="F608">
            <v>0</v>
          </cell>
        </row>
        <row r="610">
          <cell r="A610" t="str">
            <v>C6.3d</v>
          </cell>
          <cell r="F610">
            <v>0</v>
          </cell>
        </row>
        <row r="612">
          <cell r="A612" t="str">
            <v>C6.3e</v>
          </cell>
          <cell r="F612">
            <v>8</v>
          </cell>
        </row>
        <row r="614">
          <cell r="A614" t="str">
            <v>C6.3f</v>
          </cell>
          <cell r="F614">
            <v>0</v>
          </cell>
        </row>
        <row r="616">
          <cell r="A616" t="str">
            <v>C6.5</v>
          </cell>
          <cell r="F616">
            <v>42</v>
          </cell>
        </row>
        <row r="623">
          <cell r="B623">
            <v>4</v>
          </cell>
          <cell r="C623">
            <v>2</v>
          </cell>
          <cell r="D623">
            <v>1</v>
          </cell>
          <cell r="E623">
            <v>22.91</v>
          </cell>
        </row>
        <row r="624">
          <cell r="E624">
            <v>2.4</v>
          </cell>
        </row>
        <row r="625">
          <cell r="F625">
            <v>439.87</v>
          </cell>
        </row>
        <row r="626">
          <cell r="B626">
            <v>4</v>
          </cell>
          <cell r="C626">
            <v>2</v>
          </cell>
          <cell r="D626">
            <v>1</v>
          </cell>
          <cell r="E626">
            <v>6.96</v>
          </cell>
        </row>
        <row r="627">
          <cell r="E627">
            <v>2.6</v>
          </cell>
        </row>
        <row r="628">
          <cell r="F628">
            <v>144.77000000000001</v>
          </cell>
        </row>
        <row r="629">
          <cell r="B629">
            <v>4</v>
          </cell>
          <cell r="C629">
            <v>2</v>
          </cell>
          <cell r="D629">
            <v>1</v>
          </cell>
          <cell r="E629">
            <v>4.51</v>
          </cell>
        </row>
        <row r="630">
          <cell r="E630">
            <v>1.1000000000000001</v>
          </cell>
        </row>
        <row r="631">
          <cell r="F631">
            <v>39.69</v>
          </cell>
        </row>
        <row r="632">
          <cell r="B632">
            <v>4</v>
          </cell>
          <cell r="C632">
            <v>2</v>
          </cell>
          <cell r="D632">
            <v>1</v>
          </cell>
          <cell r="E632">
            <v>1.41</v>
          </cell>
        </row>
        <row r="633">
          <cell r="E633">
            <v>0.9</v>
          </cell>
        </row>
        <row r="634">
          <cell r="F634">
            <v>10.15</v>
          </cell>
        </row>
        <row r="635">
          <cell r="B635">
            <v>-4</v>
          </cell>
          <cell r="C635">
            <v>2</v>
          </cell>
          <cell r="D635">
            <v>1</v>
          </cell>
          <cell r="E635">
            <v>1.5</v>
          </cell>
        </row>
        <row r="636">
          <cell r="E636">
            <v>1.5</v>
          </cell>
        </row>
        <row r="637">
          <cell r="F637">
            <v>-18</v>
          </cell>
        </row>
        <row r="638">
          <cell r="B638">
            <v>-4</v>
          </cell>
          <cell r="C638">
            <v>2</v>
          </cell>
          <cell r="D638">
            <v>1</v>
          </cell>
          <cell r="E638">
            <v>1.2</v>
          </cell>
        </row>
        <row r="639">
          <cell r="E639">
            <v>1.5</v>
          </cell>
        </row>
        <row r="640">
          <cell r="F640">
            <v>-14.4</v>
          </cell>
        </row>
        <row r="641">
          <cell r="B641">
            <v>-4</v>
          </cell>
          <cell r="C641">
            <v>2</v>
          </cell>
          <cell r="D641">
            <v>1</v>
          </cell>
          <cell r="E641">
            <v>1</v>
          </cell>
        </row>
        <row r="642">
          <cell r="E642">
            <v>1.5</v>
          </cell>
        </row>
        <row r="643">
          <cell r="F643">
            <v>-12</v>
          </cell>
        </row>
        <row r="644">
          <cell r="B644">
            <v>-4</v>
          </cell>
          <cell r="C644">
            <v>2</v>
          </cell>
          <cell r="D644">
            <v>1</v>
          </cell>
          <cell r="E644">
            <v>0.6</v>
          </cell>
        </row>
        <row r="645">
          <cell r="E645">
            <v>0.6</v>
          </cell>
        </row>
        <row r="646">
          <cell r="F646">
            <v>-2.88</v>
          </cell>
        </row>
        <row r="647">
          <cell r="B647">
            <v>-4</v>
          </cell>
          <cell r="C647">
            <v>2</v>
          </cell>
          <cell r="D647">
            <v>1</v>
          </cell>
          <cell r="E647">
            <v>1</v>
          </cell>
        </row>
        <row r="648">
          <cell r="E648">
            <v>2.4</v>
          </cell>
        </row>
        <row r="649">
          <cell r="F649">
            <v>-19.2</v>
          </cell>
        </row>
        <row r="650">
          <cell r="B650">
            <v>-4</v>
          </cell>
          <cell r="C650">
            <v>2</v>
          </cell>
          <cell r="D650">
            <v>1</v>
          </cell>
          <cell r="E650">
            <v>0.75</v>
          </cell>
        </row>
        <row r="651">
          <cell r="E651">
            <v>2.6</v>
          </cell>
        </row>
        <row r="652">
          <cell r="F652">
            <v>-15.6</v>
          </cell>
        </row>
        <row r="653">
          <cell r="B653">
            <v>-4</v>
          </cell>
          <cell r="C653">
            <v>2</v>
          </cell>
          <cell r="D653">
            <v>1</v>
          </cell>
          <cell r="E653">
            <v>0.75</v>
          </cell>
        </row>
        <row r="654">
          <cell r="E654">
            <v>1.1000000000000001</v>
          </cell>
        </row>
        <row r="655">
          <cell r="F655">
            <v>-6.6</v>
          </cell>
        </row>
        <row r="657">
          <cell r="B657">
            <v>4</v>
          </cell>
          <cell r="C657">
            <v>2</v>
          </cell>
          <cell r="D657">
            <v>1</v>
          </cell>
          <cell r="E657">
            <v>23.06</v>
          </cell>
        </row>
        <row r="658">
          <cell r="E658">
            <v>2.4</v>
          </cell>
        </row>
        <row r="659">
          <cell r="F659">
            <v>442.75</v>
          </cell>
        </row>
        <row r="660">
          <cell r="B660">
            <v>4</v>
          </cell>
          <cell r="C660">
            <v>2</v>
          </cell>
          <cell r="D660">
            <v>1</v>
          </cell>
          <cell r="E660">
            <v>7.93</v>
          </cell>
        </row>
        <row r="661">
          <cell r="E661">
            <v>2.6</v>
          </cell>
        </row>
        <row r="662">
          <cell r="F662">
            <v>164.94</v>
          </cell>
        </row>
        <row r="663">
          <cell r="B663">
            <v>4</v>
          </cell>
          <cell r="C663">
            <v>2</v>
          </cell>
          <cell r="D663">
            <v>1</v>
          </cell>
          <cell r="E663">
            <v>5.2</v>
          </cell>
        </row>
        <row r="664">
          <cell r="E664">
            <v>1.1000000000000001</v>
          </cell>
        </row>
        <row r="665">
          <cell r="F665">
            <v>45.76</v>
          </cell>
        </row>
        <row r="666">
          <cell r="B666">
            <v>4</v>
          </cell>
          <cell r="C666">
            <v>2</v>
          </cell>
          <cell r="D666">
            <v>1</v>
          </cell>
          <cell r="E666">
            <v>2.2999999999999998</v>
          </cell>
        </row>
        <row r="667">
          <cell r="E667">
            <v>0.9</v>
          </cell>
        </row>
        <row r="668">
          <cell r="F668">
            <v>16.559999999999999</v>
          </cell>
        </row>
        <row r="669">
          <cell r="B669">
            <v>-4</v>
          </cell>
          <cell r="C669">
            <v>2</v>
          </cell>
          <cell r="D669">
            <v>1</v>
          </cell>
          <cell r="E669">
            <v>1.5</v>
          </cell>
        </row>
        <row r="670">
          <cell r="E670">
            <v>1.5</v>
          </cell>
        </row>
        <row r="671">
          <cell r="F671">
            <v>-18</v>
          </cell>
        </row>
        <row r="672">
          <cell r="B672">
            <v>-4</v>
          </cell>
          <cell r="C672">
            <v>2</v>
          </cell>
          <cell r="D672">
            <v>2</v>
          </cell>
          <cell r="E672">
            <v>1.2</v>
          </cell>
        </row>
        <row r="673">
          <cell r="E673">
            <v>1.5</v>
          </cell>
        </row>
        <row r="674">
          <cell r="F674">
            <v>-28.8</v>
          </cell>
        </row>
        <row r="675">
          <cell r="B675">
            <v>-4</v>
          </cell>
          <cell r="C675">
            <v>2</v>
          </cell>
          <cell r="D675">
            <v>1</v>
          </cell>
          <cell r="E675">
            <v>1</v>
          </cell>
        </row>
        <row r="676">
          <cell r="E676">
            <v>1.5</v>
          </cell>
        </row>
        <row r="677">
          <cell r="F677">
            <v>-12</v>
          </cell>
        </row>
        <row r="678">
          <cell r="B678">
            <v>-4</v>
          </cell>
          <cell r="C678">
            <v>2</v>
          </cell>
          <cell r="D678">
            <v>1</v>
          </cell>
          <cell r="E678">
            <v>0.6</v>
          </cell>
        </row>
        <row r="679">
          <cell r="E679">
            <v>0.6</v>
          </cell>
        </row>
        <row r="680">
          <cell r="F680">
            <v>-2.88</v>
          </cell>
        </row>
        <row r="681">
          <cell r="B681">
            <v>-4</v>
          </cell>
          <cell r="C681">
            <v>2</v>
          </cell>
          <cell r="D681">
            <v>1</v>
          </cell>
          <cell r="E681">
            <v>1</v>
          </cell>
        </row>
        <row r="682">
          <cell r="E682">
            <v>2.6</v>
          </cell>
        </row>
        <row r="683">
          <cell r="F683">
            <v>-20.8</v>
          </cell>
        </row>
        <row r="684">
          <cell r="B684">
            <v>-4</v>
          </cell>
          <cell r="C684">
            <v>2</v>
          </cell>
          <cell r="D684">
            <v>1</v>
          </cell>
          <cell r="E684">
            <v>0.75</v>
          </cell>
        </row>
        <row r="685">
          <cell r="E685">
            <v>2.6</v>
          </cell>
        </row>
        <row r="686">
          <cell r="F686">
            <v>-15.6</v>
          </cell>
        </row>
        <row r="687">
          <cell r="B687">
            <v>-4</v>
          </cell>
          <cell r="C687">
            <v>2</v>
          </cell>
          <cell r="D687">
            <v>1</v>
          </cell>
          <cell r="E687">
            <v>0.75</v>
          </cell>
        </row>
        <row r="688">
          <cell r="E688">
            <v>1.1000000000000001</v>
          </cell>
        </row>
        <row r="689">
          <cell r="F689">
            <v>-6.6</v>
          </cell>
        </row>
        <row r="692">
          <cell r="B692">
            <v>1</v>
          </cell>
          <cell r="C692">
            <v>1</v>
          </cell>
          <cell r="D692">
            <v>1</v>
          </cell>
          <cell r="E692">
            <v>9.5500000000000007</v>
          </cell>
        </row>
        <row r="693">
          <cell r="E693">
            <v>2.6</v>
          </cell>
        </row>
        <row r="694">
          <cell r="F694">
            <v>24.83</v>
          </cell>
        </row>
        <row r="695">
          <cell r="B695">
            <v>1</v>
          </cell>
          <cell r="C695">
            <v>1</v>
          </cell>
          <cell r="D695">
            <v>1</v>
          </cell>
          <cell r="E695">
            <v>13.5</v>
          </cell>
        </row>
        <row r="696">
          <cell r="E696">
            <v>2.4</v>
          </cell>
        </row>
        <row r="697">
          <cell r="F697">
            <v>32.4</v>
          </cell>
        </row>
        <row r="698">
          <cell r="B698">
            <v>-1</v>
          </cell>
          <cell r="C698">
            <v>1</v>
          </cell>
          <cell r="D698">
            <v>2</v>
          </cell>
          <cell r="E698">
            <v>1.5</v>
          </cell>
        </row>
        <row r="699">
          <cell r="E699">
            <v>1.5</v>
          </cell>
        </row>
        <row r="700">
          <cell r="F700">
            <v>-4.5</v>
          </cell>
        </row>
        <row r="701">
          <cell r="B701">
            <v>-1</v>
          </cell>
          <cell r="C701">
            <v>1</v>
          </cell>
          <cell r="D701">
            <v>2</v>
          </cell>
          <cell r="E701">
            <v>0.6</v>
          </cell>
        </row>
        <row r="702">
          <cell r="E702">
            <v>0.6</v>
          </cell>
        </row>
        <row r="703">
          <cell r="F703">
            <v>-0.72</v>
          </cell>
        </row>
        <row r="704">
          <cell r="B704">
            <v>-1</v>
          </cell>
          <cell r="C704">
            <v>1</v>
          </cell>
          <cell r="D704">
            <v>2</v>
          </cell>
          <cell r="E704">
            <v>1</v>
          </cell>
        </row>
        <row r="705">
          <cell r="E705">
            <v>2.6</v>
          </cell>
        </row>
        <row r="706">
          <cell r="F706">
            <v>-5.2</v>
          </cell>
        </row>
        <row r="708">
          <cell r="B708">
            <v>3</v>
          </cell>
          <cell r="C708">
            <v>1</v>
          </cell>
          <cell r="D708">
            <v>1</v>
          </cell>
          <cell r="E708">
            <v>9.5500000000000007</v>
          </cell>
        </row>
        <row r="709">
          <cell r="E709">
            <v>2.6</v>
          </cell>
        </row>
        <row r="710">
          <cell r="F710">
            <v>74.489999999999995</v>
          </cell>
        </row>
        <row r="711">
          <cell r="B711">
            <v>3</v>
          </cell>
          <cell r="C711">
            <v>1</v>
          </cell>
          <cell r="D711">
            <v>1</v>
          </cell>
          <cell r="E711">
            <v>13.5</v>
          </cell>
        </row>
        <row r="712">
          <cell r="E712">
            <v>2.4</v>
          </cell>
        </row>
        <row r="713">
          <cell r="F713">
            <v>97.2</v>
          </cell>
        </row>
        <row r="714">
          <cell r="B714">
            <v>3</v>
          </cell>
          <cell r="C714">
            <v>1</v>
          </cell>
          <cell r="D714">
            <v>1</v>
          </cell>
          <cell r="E714">
            <v>13.94</v>
          </cell>
        </row>
        <row r="715">
          <cell r="E715">
            <v>1.18</v>
          </cell>
        </row>
        <row r="716">
          <cell r="F716">
            <v>49.35</v>
          </cell>
        </row>
        <row r="717">
          <cell r="B717">
            <v>-3</v>
          </cell>
          <cell r="C717">
            <v>1</v>
          </cell>
          <cell r="D717">
            <v>2</v>
          </cell>
          <cell r="E717">
            <v>1.5</v>
          </cell>
        </row>
        <row r="718">
          <cell r="E718">
            <v>1.5</v>
          </cell>
        </row>
        <row r="719">
          <cell r="F719">
            <v>-13.5</v>
          </cell>
        </row>
        <row r="720">
          <cell r="B720">
            <v>-3</v>
          </cell>
          <cell r="C720">
            <v>1</v>
          </cell>
          <cell r="D720">
            <v>2</v>
          </cell>
          <cell r="E720">
            <v>0.6</v>
          </cell>
        </row>
        <row r="721">
          <cell r="E721">
            <v>0.6</v>
          </cell>
        </row>
        <row r="722">
          <cell r="F722">
            <v>-2.16</v>
          </cell>
        </row>
        <row r="723">
          <cell r="B723">
            <v>-3</v>
          </cell>
          <cell r="C723">
            <v>1</v>
          </cell>
          <cell r="D723">
            <v>2</v>
          </cell>
          <cell r="E723">
            <v>1</v>
          </cell>
        </row>
        <row r="724">
          <cell r="E724">
            <v>2.6</v>
          </cell>
        </row>
        <row r="725">
          <cell r="F725">
            <v>-15.6</v>
          </cell>
        </row>
        <row r="728">
          <cell r="B728">
            <v>1</v>
          </cell>
          <cell r="C728">
            <v>2</v>
          </cell>
          <cell r="D728">
            <v>1</v>
          </cell>
          <cell r="E728">
            <v>22.91</v>
          </cell>
        </row>
        <row r="729">
          <cell r="E729">
            <v>2.58</v>
          </cell>
        </row>
        <row r="730">
          <cell r="F730">
            <v>118.22</v>
          </cell>
        </row>
        <row r="731">
          <cell r="B731">
            <v>1</v>
          </cell>
          <cell r="C731">
            <v>2</v>
          </cell>
          <cell r="D731">
            <v>1</v>
          </cell>
          <cell r="E731">
            <v>18.440000000000001</v>
          </cell>
        </row>
        <row r="732">
          <cell r="E732">
            <v>2.88</v>
          </cell>
        </row>
        <row r="733">
          <cell r="F733">
            <v>106.21</v>
          </cell>
        </row>
        <row r="734">
          <cell r="B734">
            <v>1</v>
          </cell>
          <cell r="C734">
            <v>2</v>
          </cell>
          <cell r="D734">
            <v>1</v>
          </cell>
          <cell r="E734">
            <v>4.51</v>
          </cell>
        </row>
        <row r="735">
          <cell r="E735">
            <v>1.38</v>
          </cell>
        </row>
        <row r="736">
          <cell r="F736">
            <v>12.45</v>
          </cell>
        </row>
        <row r="737">
          <cell r="B737">
            <v>1</v>
          </cell>
          <cell r="C737">
            <v>2</v>
          </cell>
          <cell r="D737">
            <v>1</v>
          </cell>
          <cell r="E737">
            <v>1.41</v>
          </cell>
        </row>
        <row r="738">
          <cell r="E738">
            <v>1.08</v>
          </cell>
        </row>
        <row r="739">
          <cell r="F739">
            <v>3.05</v>
          </cell>
        </row>
        <row r="740">
          <cell r="B740">
            <v>-1</v>
          </cell>
          <cell r="C740">
            <v>2</v>
          </cell>
          <cell r="D740">
            <v>1</v>
          </cell>
          <cell r="E740">
            <v>1.5</v>
          </cell>
        </row>
        <row r="741">
          <cell r="E741">
            <v>1.5</v>
          </cell>
        </row>
        <row r="742">
          <cell r="F742">
            <v>-4.5</v>
          </cell>
        </row>
        <row r="743">
          <cell r="B743">
            <v>-1</v>
          </cell>
          <cell r="C743">
            <v>2</v>
          </cell>
          <cell r="D743">
            <v>1</v>
          </cell>
          <cell r="E743">
            <v>1.2</v>
          </cell>
        </row>
        <row r="744">
          <cell r="E744">
            <v>1.5</v>
          </cell>
        </row>
        <row r="745">
          <cell r="F745">
            <v>-3.6</v>
          </cell>
        </row>
        <row r="746">
          <cell r="B746">
            <v>-1</v>
          </cell>
          <cell r="C746">
            <v>2</v>
          </cell>
          <cell r="D746">
            <v>1</v>
          </cell>
          <cell r="E746">
            <v>1</v>
          </cell>
        </row>
        <row r="747">
          <cell r="E747">
            <v>1.5</v>
          </cell>
        </row>
        <row r="748">
          <cell r="F748">
            <v>-3</v>
          </cell>
        </row>
        <row r="749">
          <cell r="B749">
            <v>-1</v>
          </cell>
          <cell r="C749">
            <v>2</v>
          </cell>
          <cell r="D749">
            <v>1</v>
          </cell>
          <cell r="E749">
            <v>0.6</v>
          </cell>
        </row>
        <row r="750">
          <cell r="E750">
            <v>0.6</v>
          </cell>
        </row>
        <row r="751">
          <cell r="F751">
            <v>-0.72</v>
          </cell>
        </row>
        <row r="752">
          <cell r="B752">
            <v>-1</v>
          </cell>
          <cell r="C752">
            <v>2</v>
          </cell>
          <cell r="D752">
            <v>1</v>
          </cell>
          <cell r="E752">
            <v>1</v>
          </cell>
        </row>
        <row r="753">
          <cell r="E753">
            <v>2.58</v>
          </cell>
        </row>
        <row r="754">
          <cell r="F754">
            <v>-5.16</v>
          </cell>
        </row>
        <row r="755">
          <cell r="B755">
            <v>-1</v>
          </cell>
          <cell r="C755">
            <v>2</v>
          </cell>
          <cell r="D755">
            <v>2</v>
          </cell>
          <cell r="E755">
            <v>0.85</v>
          </cell>
        </row>
        <row r="756">
          <cell r="E756">
            <v>2.88</v>
          </cell>
        </row>
        <row r="757">
          <cell r="F757">
            <v>-9.7899999999999991</v>
          </cell>
        </row>
        <row r="758">
          <cell r="B758">
            <v>-1</v>
          </cell>
          <cell r="C758">
            <v>2</v>
          </cell>
          <cell r="D758">
            <v>1</v>
          </cell>
          <cell r="E758">
            <v>0.75</v>
          </cell>
        </row>
        <row r="759">
          <cell r="E759">
            <v>2.88</v>
          </cell>
        </row>
        <row r="760">
          <cell r="F760">
            <v>-4.32</v>
          </cell>
        </row>
        <row r="761">
          <cell r="B761">
            <v>-1</v>
          </cell>
          <cell r="C761">
            <v>2</v>
          </cell>
          <cell r="D761">
            <v>1</v>
          </cell>
          <cell r="E761">
            <v>0.75</v>
          </cell>
        </row>
        <row r="762">
          <cell r="E762">
            <v>1.38</v>
          </cell>
        </row>
        <row r="763">
          <cell r="F763">
            <v>-2.0699999999999998</v>
          </cell>
        </row>
        <row r="765">
          <cell r="B765">
            <v>1</v>
          </cell>
          <cell r="C765">
            <v>2</v>
          </cell>
          <cell r="D765">
            <v>1</v>
          </cell>
          <cell r="E765">
            <v>29.82</v>
          </cell>
        </row>
        <row r="766">
          <cell r="E766">
            <v>2.58</v>
          </cell>
        </row>
        <row r="767">
          <cell r="F767">
            <v>153.87</v>
          </cell>
        </row>
        <row r="768">
          <cell r="B768">
            <v>1</v>
          </cell>
          <cell r="C768">
            <v>2</v>
          </cell>
          <cell r="D768">
            <v>1</v>
          </cell>
          <cell r="E768">
            <v>25.51</v>
          </cell>
        </row>
        <row r="769">
          <cell r="E769">
            <v>2.88</v>
          </cell>
        </row>
        <row r="770">
          <cell r="F770">
            <v>146.94</v>
          </cell>
        </row>
        <row r="771">
          <cell r="B771">
            <v>1</v>
          </cell>
          <cell r="C771">
            <v>2</v>
          </cell>
          <cell r="D771">
            <v>1</v>
          </cell>
          <cell r="E771">
            <v>3.93</v>
          </cell>
        </row>
        <row r="772">
          <cell r="E772">
            <v>1.38</v>
          </cell>
        </row>
        <row r="773">
          <cell r="F773">
            <v>10.85</v>
          </cell>
        </row>
        <row r="774">
          <cell r="B774">
            <v>1</v>
          </cell>
          <cell r="C774">
            <v>2</v>
          </cell>
          <cell r="D774">
            <v>1</v>
          </cell>
          <cell r="E774">
            <v>3.58</v>
          </cell>
        </row>
        <row r="775">
          <cell r="E775">
            <v>1.08</v>
          </cell>
        </row>
        <row r="776">
          <cell r="F776">
            <v>7.73</v>
          </cell>
        </row>
        <row r="777">
          <cell r="B777">
            <v>-1</v>
          </cell>
          <cell r="C777">
            <v>2</v>
          </cell>
          <cell r="D777">
            <v>1</v>
          </cell>
          <cell r="E777">
            <v>1.5</v>
          </cell>
        </row>
        <row r="778">
          <cell r="E778">
            <v>1.5</v>
          </cell>
        </row>
        <row r="779">
          <cell r="F779">
            <v>-4.5</v>
          </cell>
        </row>
        <row r="780">
          <cell r="B780">
            <v>-1</v>
          </cell>
          <cell r="C780">
            <v>2</v>
          </cell>
          <cell r="D780">
            <v>2</v>
          </cell>
          <cell r="E780">
            <v>1.2</v>
          </cell>
        </row>
        <row r="781">
          <cell r="E781">
            <v>1.5</v>
          </cell>
        </row>
        <row r="782">
          <cell r="F782">
            <v>-7.2</v>
          </cell>
        </row>
        <row r="783">
          <cell r="B783">
            <v>-1</v>
          </cell>
          <cell r="C783">
            <v>2</v>
          </cell>
          <cell r="D783">
            <v>1</v>
          </cell>
          <cell r="E783">
            <v>1</v>
          </cell>
        </row>
        <row r="784">
          <cell r="E784">
            <v>1.5</v>
          </cell>
        </row>
        <row r="785">
          <cell r="F785">
            <v>-3</v>
          </cell>
        </row>
        <row r="786">
          <cell r="B786">
            <v>-1</v>
          </cell>
          <cell r="C786">
            <v>2</v>
          </cell>
          <cell r="D786">
            <v>1</v>
          </cell>
          <cell r="E786">
            <v>0.6</v>
          </cell>
        </row>
        <row r="787">
          <cell r="E787">
            <v>0.6</v>
          </cell>
        </row>
        <row r="788">
          <cell r="F788">
            <v>-0.72</v>
          </cell>
        </row>
        <row r="789">
          <cell r="B789">
            <v>-1</v>
          </cell>
          <cell r="C789">
            <v>2</v>
          </cell>
          <cell r="D789">
            <v>1</v>
          </cell>
          <cell r="E789">
            <v>1</v>
          </cell>
        </row>
        <row r="790">
          <cell r="E790">
            <v>2.58</v>
          </cell>
        </row>
        <row r="791">
          <cell r="F791">
            <v>-5.16</v>
          </cell>
        </row>
        <row r="792">
          <cell r="B792">
            <v>-1</v>
          </cell>
          <cell r="C792">
            <v>2</v>
          </cell>
          <cell r="D792">
            <v>1</v>
          </cell>
          <cell r="E792">
            <v>0.75</v>
          </cell>
        </row>
        <row r="793">
          <cell r="E793">
            <v>2.88</v>
          </cell>
        </row>
        <row r="794">
          <cell r="F794">
            <v>-4.32</v>
          </cell>
        </row>
        <row r="795">
          <cell r="B795">
            <v>-1</v>
          </cell>
          <cell r="C795">
            <v>2</v>
          </cell>
          <cell r="D795">
            <v>1</v>
          </cell>
          <cell r="E795">
            <v>0.75</v>
          </cell>
        </row>
        <row r="796">
          <cell r="E796">
            <v>1.38</v>
          </cell>
        </row>
        <row r="797">
          <cell r="F797">
            <v>-2.0699999999999998</v>
          </cell>
        </row>
        <row r="798">
          <cell r="B798">
            <v>-1</v>
          </cell>
          <cell r="C798">
            <v>2</v>
          </cell>
          <cell r="D798">
            <v>2</v>
          </cell>
          <cell r="E798">
            <v>0.85</v>
          </cell>
        </row>
        <row r="799">
          <cell r="E799">
            <v>2.58</v>
          </cell>
        </row>
        <row r="800">
          <cell r="F800">
            <v>-8.77</v>
          </cell>
        </row>
        <row r="801">
          <cell r="B801">
            <v>-1</v>
          </cell>
          <cell r="C801">
            <v>2</v>
          </cell>
          <cell r="D801">
            <v>4</v>
          </cell>
          <cell r="E801">
            <v>0.85</v>
          </cell>
        </row>
        <row r="802">
          <cell r="E802">
            <v>2.88</v>
          </cell>
        </row>
        <row r="803">
          <cell r="F803">
            <v>-19.579999999999998</v>
          </cell>
        </row>
        <row r="806">
          <cell r="B806">
            <v>1</v>
          </cell>
          <cell r="C806">
            <v>1</v>
          </cell>
          <cell r="D806">
            <v>1</v>
          </cell>
          <cell r="E806">
            <v>23.05</v>
          </cell>
        </row>
        <row r="807">
          <cell r="E807">
            <v>2.58</v>
          </cell>
        </row>
        <row r="808">
          <cell r="F808">
            <v>59.47</v>
          </cell>
        </row>
        <row r="809">
          <cell r="B809">
            <v>1</v>
          </cell>
          <cell r="C809">
            <v>1</v>
          </cell>
          <cell r="D809">
            <v>1</v>
          </cell>
          <cell r="E809">
            <v>13.94</v>
          </cell>
        </row>
        <row r="810">
          <cell r="E810">
            <v>1.18</v>
          </cell>
        </row>
        <row r="811">
          <cell r="F811">
            <v>16.45</v>
          </cell>
        </row>
        <row r="812">
          <cell r="B812">
            <v>-1</v>
          </cell>
          <cell r="C812">
            <v>1</v>
          </cell>
          <cell r="D812">
            <v>2</v>
          </cell>
          <cell r="E812">
            <v>1.5</v>
          </cell>
        </row>
        <row r="813">
          <cell r="E813">
            <v>1.5</v>
          </cell>
        </row>
        <row r="814">
          <cell r="F814">
            <v>-4.5</v>
          </cell>
        </row>
        <row r="815">
          <cell r="B815">
            <v>-1</v>
          </cell>
          <cell r="C815">
            <v>1</v>
          </cell>
          <cell r="D815">
            <v>2</v>
          </cell>
          <cell r="E815">
            <v>0.6</v>
          </cell>
        </row>
        <row r="816">
          <cell r="E816">
            <v>0.6</v>
          </cell>
        </row>
        <row r="817">
          <cell r="F817">
            <v>-0.72</v>
          </cell>
        </row>
        <row r="818">
          <cell r="B818">
            <v>-1</v>
          </cell>
          <cell r="C818">
            <v>1</v>
          </cell>
          <cell r="D818">
            <v>2</v>
          </cell>
          <cell r="E818">
            <v>1</v>
          </cell>
        </row>
        <row r="819">
          <cell r="E819">
            <v>2.58</v>
          </cell>
        </row>
        <row r="820">
          <cell r="F820">
            <v>-5.16</v>
          </cell>
        </row>
        <row r="822">
          <cell r="B822">
            <v>-1</v>
          </cell>
          <cell r="C822">
            <v>1</v>
          </cell>
          <cell r="D822">
            <v>1</v>
          </cell>
          <cell r="E822">
            <v>1</v>
          </cell>
        </row>
        <row r="823">
          <cell r="E823">
            <v>0.56999999999999995</v>
          </cell>
        </row>
        <row r="824">
          <cell r="F824">
            <v>-0.56999999999999995</v>
          </cell>
        </row>
        <row r="826">
          <cell r="B826">
            <v>-1</v>
          </cell>
          <cell r="C826">
            <v>4</v>
          </cell>
          <cell r="D826">
            <v>1</v>
          </cell>
          <cell r="E826">
            <v>1</v>
          </cell>
        </row>
        <row r="827">
          <cell r="E827">
            <v>0.6</v>
          </cell>
        </row>
        <row r="828">
          <cell r="F828">
            <v>-2.4</v>
          </cell>
        </row>
        <row r="830">
          <cell r="B830">
            <v>-1</v>
          </cell>
          <cell r="C830">
            <v>3</v>
          </cell>
          <cell r="D830">
            <v>1</v>
          </cell>
          <cell r="E830">
            <v>1</v>
          </cell>
        </row>
        <row r="831">
          <cell r="E831">
            <v>0.6</v>
          </cell>
        </row>
        <row r="832">
          <cell r="F832">
            <v>-1.8</v>
          </cell>
        </row>
        <row r="834">
          <cell r="B834">
            <v>-1</v>
          </cell>
          <cell r="C834">
            <v>4</v>
          </cell>
          <cell r="D834">
            <v>1</v>
          </cell>
          <cell r="E834">
            <v>6.68</v>
          </cell>
        </row>
        <row r="835">
          <cell r="E835">
            <v>0.15</v>
          </cell>
        </row>
        <row r="836">
          <cell r="F836">
            <v>-4.01</v>
          </cell>
        </row>
        <row r="839">
          <cell r="B839">
            <v>5</v>
          </cell>
          <cell r="C839">
            <v>4</v>
          </cell>
          <cell r="D839">
            <v>2</v>
          </cell>
          <cell r="E839">
            <v>1.5</v>
          </cell>
        </row>
        <row r="840">
          <cell r="E840">
            <v>0.2</v>
          </cell>
        </row>
        <row r="841">
          <cell r="F841">
            <v>12</v>
          </cell>
        </row>
        <row r="842">
          <cell r="B842">
            <v>5</v>
          </cell>
          <cell r="C842">
            <v>6</v>
          </cell>
          <cell r="D842">
            <v>2</v>
          </cell>
          <cell r="E842">
            <v>1.5</v>
          </cell>
        </row>
        <row r="843">
          <cell r="E843">
            <v>0.2</v>
          </cell>
        </row>
        <row r="844">
          <cell r="F844">
            <v>18</v>
          </cell>
        </row>
        <row r="845">
          <cell r="B845">
            <v>5</v>
          </cell>
          <cell r="C845">
            <v>4</v>
          </cell>
          <cell r="D845">
            <v>2</v>
          </cell>
          <cell r="E845">
            <v>1.5</v>
          </cell>
        </row>
        <row r="846">
          <cell r="E846">
            <v>0.2</v>
          </cell>
        </row>
        <row r="847">
          <cell r="F847">
            <v>12</v>
          </cell>
        </row>
        <row r="848">
          <cell r="B848">
            <v>5</v>
          </cell>
          <cell r="C848">
            <v>4</v>
          </cell>
          <cell r="D848">
            <v>2</v>
          </cell>
          <cell r="E848">
            <v>0.6</v>
          </cell>
        </row>
        <row r="849">
          <cell r="E849">
            <v>0.2</v>
          </cell>
        </row>
        <row r="850">
          <cell r="F850">
            <v>4.8</v>
          </cell>
        </row>
        <row r="852">
          <cell r="B852">
            <v>1</v>
          </cell>
          <cell r="C852">
            <v>1</v>
          </cell>
          <cell r="D852">
            <v>1</v>
          </cell>
          <cell r="E852">
            <v>3.84</v>
          </cell>
        </row>
        <row r="853">
          <cell r="E853">
            <v>1.18</v>
          </cell>
        </row>
        <row r="854">
          <cell r="F854">
            <v>4.53</v>
          </cell>
        </row>
        <row r="855">
          <cell r="B855">
            <v>1</v>
          </cell>
          <cell r="C855">
            <v>1</v>
          </cell>
          <cell r="D855">
            <v>2</v>
          </cell>
          <cell r="E855">
            <v>4.78</v>
          </cell>
        </row>
        <row r="856">
          <cell r="E856">
            <v>0.9</v>
          </cell>
        </row>
        <row r="857">
          <cell r="F857">
            <v>8.6</v>
          </cell>
        </row>
        <row r="858">
          <cell r="B858">
            <v>1</v>
          </cell>
          <cell r="C858">
            <v>1</v>
          </cell>
          <cell r="D858">
            <v>1</v>
          </cell>
          <cell r="E858">
            <v>13.94</v>
          </cell>
        </row>
        <row r="859">
          <cell r="E859">
            <v>0.4</v>
          </cell>
        </row>
        <row r="860">
          <cell r="F860">
            <v>5.58</v>
          </cell>
        </row>
        <row r="861">
          <cell r="B861">
            <v>1</v>
          </cell>
          <cell r="C861">
            <v>0.5</v>
          </cell>
          <cell r="D861">
            <v>2</v>
          </cell>
          <cell r="E861">
            <v>1.3</v>
          </cell>
        </row>
        <row r="862">
          <cell r="E862">
            <v>1.3</v>
          </cell>
        </row>
        <row r="863">
          <cell r="F863">
            <v>1.69</v>
          </cell>
        </row>
        <row r="864">
          <cell r="B864">
            <v>1</v>
          </cell>
          <cell r="C864">
            <v>0.5</v>
          </cell>
          <cell r="D864">
            <v>2</v>
          </cell>
          <cell r="E864">
            <v>3.32</v>
          </cell>
        </row>
        <row r="865">
          <cell r="E865">
            <v>2.4</v>
          </cell>
        </row>
        <row r="866">
          <cell r="F866">
            <v>7.97</v>
          </cell>
        </row>
        <row r="867">
          <cell r="B867">
            <v>1</v>
          </cell>
          <cell r="C867">
            <v>0.5</v>
          </cell>
          <cell r="D867">
            <v>2</v>
          </cell>
          <cell r="E867">
            <v>2.2400000000000002</v>
          </cell>
        </row>
        <row r="868">
          <cell r="E868">
            <v>2.68</v>
          </cell>
        </row>
        <row r="869">
          <cell r="F869">
            <v>6</v>
          </cell>
        </row>
        <row r="870">
          <cell r="A870" t="str">
            <v>C7.1.1</v>
          </cell>
          <cell r="F870">
            <v>1956.49</v>
          </cell>
        </row>
        <row r="874">
          <cell r="B874">
            <v>4</v>
          </cell>
          <cell r="C874">
            <v>2</v>
          </cell>
          <cell r="D874">
            <v>1</v>
          </cell>
          <cell r="E874">
            <v>32.72</v>
          </cell>
        </row>
        <row r="875">
          <cell r="E875">
            <v>1</v>
          </cell>
        </row>
        <row r="876">
          <cell r="F876">
            <v>261.76</v>
          </cell>
        </row>
        <row r="877">
          <cell r="B877">
            <v>4</v>
          </cell>
          <cell r="C877">
            <v>2</v>
          </cell>
          <cell r="D877">
            <v>1</v>
          </cell>
          <cell r="E877">
            <v>1.5</v>
          </cell>
        </row>
        <row r="878">
          <cell r="E878">
            <v>1.41</v>
          </cell>
        </row>
        <row r="879">
          <cell r="F879">
            <v>16.920000000000002</v>
          </cell>
        </row>
        <row r="880">
          <cell r="B880">
            <v>4</v>
          </cell>
          <cell r="C880">
            <v>2</v>
          </cell>
          <cell r="D880">
            <v>1</v>
          </cell>
          <cell r="E880">
            <v>47.89</v>
          </cell>
        </row>
        <row r="881">
          <cell r="E881">
            <v>1</v>
          </cell>
        </row>
        <row r="882">
          <cell r="F882">
            <v>383.12</v>
          </cell>
        </row>
        <row r="883">
          <cell r="B883">
            <v>4</v>
          </cell>
          <cell r="C883">
            <v>2</v>
          </cell>
          <cell r="D883">
            <v>1</v>
          </cell>
          <cell r="E883">
            <v>2.5</v>
          </cell>
        </row>
        <row r="884">
          <cell r="E884">
            <v>1.33</v>
          </cell>
        </row>
        <row r="885">
          <cell r="F885">
            <v>26.6</v>
          </cell>
        </row>
        <row r="886">
          <cell r="B886">
            <v>4</v>
          </cell>
          <cell r="C886">
            <v>1</v>
          </cell>
          <cell r="D886">
            <v>1</v>
          </cell>
          <cell r="E886">
            <v>26.06</v>
          </cell>
        </row>
        <row r="887">
          <cell r="E887">
            <v>1</v>
          </cell>
        </row>
        <row r="888">
          <cell r="F888">
            <v>104.24</v>
          </cell>
        </row>
        <row r="891">
          <cell r="B891">
            <v>1</v>
          </cell>
          <cell r="C891">
            <v>1</v>
          </cell>
          <cell r="D891">
            <v>1</v>
          </cell>
          <cell r="E891">
            <v>2.36</v>
          </cell>
        </row>
        <row r="892">
          <cell r="E892">
            <v>1.4</v>
          </cell>
        </row>
        <row r="893">
          <cell r="F893">
            <v>3.3</v>
          </cell>
        </row>
        <row r="894">
          <cell r="B894">
            <v>1</v>
          </cell>
          <cell r="C894">
            <v>4</v>
          </cell>
          <cell r="D894">
            <v>1</v>
          </cell>
          <cell r="E894">
            <v>2.72</v>
          </cell>
        </row>
        <row r="895">
          <cell r="E895">
            <v>1.4</v>
          </cell>
        </row>
        <row r="896">
          <cell r="F896">
            <v>15.23</v>
          </cell>
        </row>
        <row r="897">
          <cell r="B897">
            <v>1</v>
          </cell>
          <cell r="C897">
            <v>3</v>
          </cell>
          <cell r="D897">
            <v>1</v>
          </cell>
          <cell r="E897">
            <v>2.72</v>
          </cell>
        </row>
        <row r="898">
          <cell r="E898">
            <v>1.4</v>
          </cell>
        </row>
        <row r="899">
          <cell r="F899">
            <v>11.42</v>
          </cell>
        </row>
        <row r="900">
          <cell r="B900">
            <v>1</v>
          </cell>
          <cell r="C900">
            <v>4</v>
          </cell>
          <cell r="D900">
            <v>1</v>
          </cell>
          <cell r="E900">
            <v>4.24</v>
          </cell>
        </row>
        <row r="901">
          <cell r="E901">
            <v>1.42</v>
          </cell>
        </row>
        <row r="902">
          <cell r="F902">
            <v>24.08</v>
          </cell>
        </row>
        <row r="903">
          <cell r="B903">
            <v>1</v>
          </cell>
          <cell r="C903">
            <v>4</v>
          </cell>
          <cell r="D903">
            <v>1</v>
          </cell>
          <cell r="E903">
            <v>3.84</v>
          </cell>
        </row>
        <row r="904">
          <cell r="E904">
            <v>0.2</v>
          </cell>
        </row>
        <row r="905">
          <cell r="F905">
            <v>3.07</v>
          </cell>
        </row>
        <row r="907">
          <cell r="B907">
            <v>1</v>
          </cell>
          <cell r="C907">
            <v>1</v>
          </cell>
          <cell r="D907">
            <v>1</v>
          </cell>
          <cell r="E907">
            <v>1</v>
          </cell>
        </row>
        <row r="908">
          <cell r="E908">
            <v>0.56999999999999995</v>
          </cell>
        </row>
        <row r="909">
          <cell r="F909">
            <v>0.56999999999999995</v>
          </cell>
        </row>
        <row r="910">
          <cell r="B910">
            <v>1</v>
          </cell>
          <cell r="C910">
            <v>4</v>
          </cell>
          <cell r="D910">
            <v>1</v>
          </cell>
          <cell r="E910">
            <v>1</v>
          </cell>
        </row>
        <row r="911">
          <cell r="E911">
            <v>0.6</v>
          </cell>
        </row>
        <row r="912">
          <cell r="F912">
            <v>2.4</v>
          </cell>
        </row>
        <row r="913">
          <cell r="B913">
            <v>1</v>
          </cell>
          <cell r="C913">
            <v>3</v>
          </cell>
          <cell r="D913">
            <v>1</v>
          </cell>
          <cell r="E913">
            <v>1</v>
          </cell>
        </row>
        <row r="914">
          <cell r="E914">
            <v>0.6</v>
          </cell>
        </row>
        <row r="915">
          <cell r="F915">
            <v>1.8</v>
          </cell>
        </row>
        <row r="916">
          <cell r="B916">
            <v>1</v>
          </cell>
          <cell r="C916">
            <v>4</v>
          </cell>
          <cell r="D916">
            <v>1</v>
          </cell>
          <cell r="E916">
            <v>6.68</v>
          </cell>
        </row>
        <row r="917">
          <cell r="E917">
            <v>0.15</v>
          </cell>
        </row>
        <row r="918">
          <cell r="F918">
            <v>4.01</v>
          </cell>
        </row>
        <row r="919">
          <cell r="B919">
            <v>1</v>
          </cell>
          <cell r="C919">
            <v>4</v>
          </cell>
          <cell r="D919">
            <v>1</v>
          </cell>
          <cell r="E919">
            <v>3.84</v>
          </cell>
        </row>
        <row r="920">
          <cell r="E920">
            <v>0.25</v>
          </cell>
        </row>
        <row r="921">
          <cell r="F921">
            <v>3.84</v>
          </cell>
        </row>
        <row r="922">
          <cell r="B922">
            <v>1</v>
          </cell>
          <cell r="C922">
            <v>4</v>
          </cell>
          <cell r="D922">
            <v>1</v>
          </cell>
          <cell r="E922">
            <v>1.04</v>
          </cell>
        </row>
        <row r="923">
          <cell r="E923">
            <v>0.4</v>
          </cell>
        </row>
        <row r="924">
          <cell r="F924">
            <v>1.66</v>
          </cell>
        </row>
        <row r="925">
          <cell r="B925">
            <v>1</v>
          </cell>
          <cell r="C925">
            <v>4</v>
          </cell>
          <cell r="D925">
            <v>1</v>
          </cell>
          <cell r="E925">
            <v>1.4</v>
          </cell>
        </row>
        <row r="926">
          <cell r="E926">
            <v>0.23</v>
          </cell>
        </row>
        <row r="927">
          <cell r="F927">
            <v>1.29</v>
          </cell>
        </row>
        <row r="928">
          <cell r="B928">
            <v>1</v>
          </cell>
          <cell r="C928">
            <v>4</v>
          </cell>
          <cell r="D928">
            <v>1</v>
          </cell>
          <cell r="E928">
            <v>1.4</v>
          </cell>
        </row>
        <row r="929">
          <cell r="E929">
            <v>7.0000000000000007E-2</v>
          </cell>
        </row>
        <row r="930">
          <cell r="F930">
            <v>0.39</v>
          </cell>
        </row>
        <row r="933">
          <cell r="B933">
            <v>2</v>
          </cell>
          <cell r="C933">
            <v>1</v>
          </cell>
          <cell r="D933">
            <v>4</v>
          </cell>
          <cell r="E933">
            <v>7.68</v>
          </cell>
        </row>
        <row r="934">
          <cell r="E934">
            <v>0.2</v>
          </cell>
        </row>
        <row r="935">
          <cell r="F935">
            <v>12.29</v>
          </cell>
        </row>
        <row r="936">
          <cell r="B936">
            <v>2</v>
          </cell>
          <cell r="C936">
            <v>1</v>
          </cell>
          <cell r="D936">
            <v>4</v>
          </cell>
          <cell r="E936">
            <v>18.52</v>
          </cell>
        </row>
        <row r="937">
          <cell r="E937">
            <v>0.2</v>
          </cell>
        </row>
        <row r="938">
          <cell r="F938">
            <v>29.63</v>
          </cell>
        </row>
        <row r="940">
          <cell r="B940">
            <v>1</v>
          </cell>
          <cell r="C940">
            <v>1</v>
          </cell>
          <cell r="D940">
            <v>4</v>
          </cell>
          <cell r="E940">
            <v>19.399999999999999</v>
          </cell>
        </row>
        <row r="941">
          <cell r="E941">
            <v>0.2</v>
          </cell>
        </row>
        <row r="942">
          <cell r="F942">
            <v>15.52</v>
          </cell>
        </row>
        <row r="943">
          <cell r="B943">
            <v>1</v>
          </cell>
          <cell r="C943">
            <v>2</v>
          </cell>
          <cell r="D943">
            <v>4</v>
          </cell>
          <cell r="E943">
            <v>20.78</v>
          </cell>
        </row>
        <row r="944">
          <cell r="E944">
            <v>0.2</v>
          </cell>
        </row>
        <row r="945">
          <cell r="F945">
            <v>33.25</v>
          </cell>
        </row>
        <row r="947">
          <cell r="B947">
            <v>1</v>
          </cell>
          <cell r="C947">
            <v>1</v>
          </cell>
          <cell r="D947">
            <v>4</v>
          </cell>
          <cell r="E947">
            <v>23.04</v>
          </cell>
        </row>
        <row r="948">
          <cell r="E948">
            <v>0.2</v>
          </cell>
        </row>
        <row r="949">
          <cell r="F949">
            <v>18.43</v>
          </cell>
        </row>
        <row r="950">
          <cell r="B950">
            <v>1</v>
          </cell>
          <cell r="C950">
            <v>1</v>
          </cell>
          <cell r="D950">
            <v>4</v>
          </cell>
          <cell r="E950">
            <v>12.02</v>
          </cell>
        </row>
        <row r="951">
          <cell r="E951">
            <v>0.2</v>
          </cell>
        </row>
        <row r="952">
          <cell r="F952">
            <v>9.6199999999999992</v>
          </cell>
        </row>
        <row r="953">
          <cell r="B953">
            <v>1</v>
          </cell>
          <cell r="C953">
            <v>1</v>
          </cell>
          <cell r="D953">
            <v>4</v>
          </cell>
          <cell r="E953">
            <v>12.84</v>
          </cell>
        </row>
        <row r="954">
          <cell r="E954">
            <v>0.48</v>
          </cell>
        </row>
        <row r="955">
          <cell r="F955">
            <v>24.65</v>
          </cell>
        </row>
        <row r="956">
          <cell r="B956">
            <v>1</v>
          </cell>
          <cell r="C956">
            <v>1</v>
          </cell>
          <cell r="D956">
            <v>4</v>
          </cell>
          <cell r="E956">
            <v>1.4</v>
          </cell>
        </row>
        <row r="957">
          <cell r="E957">
            <v>0.15</v>
          </cell>
        </row>
        <row r="958">
          <cell r="F958">
            <v>0.84</v>
          </cell>
        </row>
        <row r="959">
          <cell r="B959">
            <v>1</v>
          </cell>
          <cell r="C959">
            <v>1</v>
          </cell>
          <cell r="D959">
            <v>4</v>
          </cell>
          <cell r="E959">
            <v>1.4</v>
          </cell>
        </row>
        <row r="960">
          <cell r="E960">
            <v>0.33</v>
          </cell>
        </row>
        <row r="961">
          <cell r="F961">
            <v>1.85</v>
          </cell>
        </row>
        <row r="964">
          <cell r="B964">
            <v>1</v>
          </cell>
          <cell r="C964">
            <v>4</v>
          </cell>
          <cell r="D964">
            <v>1</v>
          </cell>
          <cell r="E964">
            <v>9.06</v>
          </cell>
        </row>
        <row r="965">
          <cell r="E965">
            <v>0.3</v>
          </cell>
        </row>
        <row r="966">
          <cell r="F966">
            <v>10.87</v>
          </cell>
        </row>
        <row r="967">
          <cell r="B967">
            <v>1</v>
          </cell>
          <cell r="C967">
            <v>3</v>
          </cell>
          <cell r="D967">
            <v>2</v>
          </cell>
          <cell r="E967">
            <v>10.19</v>
          </cell>
        </row>
        <row r="968">
          <cell r="E968">
            <v>0.3</v>
          </cell>
        </row>
        <row r="969">
          <cell r="F969">
            <v>18.34</v>
          </cell>
        </row>
        <row r="970">
          <cell r="B970">
            <v>1</v>
          </cell>
          <cell r="C970">
            <v>1</v>
          </cell>
          <cell r="D970">
            <v>1</v>
          </cell>
          <cell r="E970">
            <v>13.54</v>
          </cell>
        </row>
        <row r="971">
          <cell r="E971">
            <v>0.3</v>
          </cell>
        </row>
        <row r="972">
          <cell r="F972">
            <v>4.0599999999999996</v>
          </cell>
        </row>
        <row r="973">
          <cell r="B973">
            <v>1</v>
          </cell>
          <cell r="C973">
            <v>1</v>
          </cell>
          <cell r="D973">
            <v>2</v>
          </cell>
          <cell r="E973">
            <v>3.99</v>
          </cell>
        </row>
        <row r="974">
          <cell r="E974">
            <v>0.3</v>
          </cell>
        </row>
        <row r="975">
          <cell r="F975">
            <v>2.39</v>
          </cell>
        </row>
        <row r="976">
          <cell r="B976">
            <v>1</v>
          </cell>
          <cell r="C976">
            <v>1</v>
          </cell>
          <cell r="D976">
            <v>2</v>
          </cell>
          <cell r="E976">
            <v>3.84</v>
          </cell>
        </row>
        <row r="977">
          <cell r="E977">
            <v>0.3</v>
          </cell>
        </row>
        <row r="978">
          <cell r="F978">
            <v>2.2999999999999998</v>
          </cell>
        </row>
        <row r="979">
          <cell r="B979">
            <v>1</v>
          </cell>
          <cell r="C979">
            <v>1</v>
          </cell>
          <cell r="D979">
            <v>2</v>
          </cell>
          <cell r="E979">
            <v>21.22</v>
          </cell>
        </row>
        <row r="980">
          <cell r="E980">
            <v>0.3</v>
          </cell>
        </row>
        <row r="981">
          <cell r="F981">
            <v>12.73</v>
          </cell>
        </row>
        <row r="982">
          <cell r="B982">
            <v>1</v>
          </cell>
          <cell r="C982">
            <v>1</v>
          </cell>
          <cell r="D982">
            <v>2</v>
          </cell>
          <cell r="E982">
            <v>9.85</v>
          </cell>
        </row>
        <row r="983">
          <cell r="E983">
            <v>0.3</v>
          </cell>
        </row>
        <row r="984">
          <cell r="F984">
            <v>5.91</v>
          </cell>
        </row>
        <row r="985">
          <cell r="B985">
            <v>1</v>
          </cell>
          <cell r="C985">
            <v>1</v>
          </cell>
          <cell r="D985">
            <v>1</v>
          </cell>
          <cell r="E985">
            <v>21.22</v>
          </cell>
        </row>
        <row r="986">
          <cell r="E986">
            <v>0.3</v>
          </cell>
        </row>
        <row r="987">
          <cell r="F987">
            <v>6.37</v>
          </cell>
        </row>
        <row r="989">
          <cell r="B989">
            <v>1</v>
          </cell>
          <cell r="C989">
            <v>1</v>
          </cell>
          <cell r="D989">
            <v>1</v>
          </cell>
          <cell r="E989">
            <v>20.92</v>
          </cell>
        </row>
        <row r="990">
          <cell r="E990">
            <v>0.2</v>
          </cell>
        </row>
        <row r="991">
          <cell r="F991">
            <v>4.18</v>
          </cell>
        </row>
        <row r="992">
          <cell r="B992">
            <v>1</v>
          </cell>
          <cell r="C992">
            <v>1</v>
          </cell>
          <cell r="D992">
            <v>1</v>
          </cell>
          <cell r="E992">
            <v>13.94</v>
          </cell>
        </row>
        <row r="993">
          <cell r="E993">
            <v>0.2</v>
          </cell>
        </row>
        <row r="994">
          <cell r="F994">
            <v>2.79</v>
          </cell>
        </row>
        <row r="995">
          <cell r="B995">
            <v>1</v>
          </cell>
          <cell r="C995">
            <v>2</v>
          </cell>
          <cell r="D995">
            <v>1</v>
          </cell>
          <cell r="E995">
            <v>1</v>
          </cell>
        </row>
        <row r="996">
          <cell r="E996">
            <v>0.2</v>
          </cell>
        </row>
        <row r="997">
          <cell r="F997">
            <v>0.4</v>
          </cell>
        </row>
        <row r="998">
          <cell r="B998">
            <v>1</v>
          </cell>
          <cell r="C998">
            <v>2</v>
          </cell>
          <cell r="D998">
            <v>1</v>
          </cell>
          <cell r="E998">
            <v>2.35</v>
          </cell>
        </row>
        <row r="999">
          <cell r="E999">
            <v>0.2</v>
          </cell>
        </row>
        <row r="1000">
          <cell r="F1000">
            <v>0.94</v>
          </cell>
        </row>
        <row r="1003">
          <cell r="B1003">
            <v>4</v>
          </cell>
          <cell r="C1003">
            <v>2</v>
          </cell>
          <cell r="D1003">
            <v>1</v>
          </cell>
          <cell r="E1003">
            <v>2.33</v>
          </cell>
        </row>
        <row r="1004">
          <cell r="E1004">
            <v>2.4</v>
          </cell>
        </row>
        <row r="1005">
          <cell r="F1005">
            <v>44.74</v>
          </cell>
        </row>
        <row r="1006">
          <cell r="B1006">
            <v>4</v>
          </cell>
          <cell r="C1006">
            <v>2</v>
          </cell>
          <cell r="D1006">
            <v>1</v>
          </cell>
          <cell r="E1006">
            <v>2.5299999999999998</v>
          </cell>
        </row>
        <row r="1007">
          <cell r="E1007">
            <v>2.4</v>
          </cell>
        </row>
        <row r="1008">
          <cell r="F1008">
            <v>48.58</v>
          </cell>
        </row>
        <row r="1009">
          <cell r="B1009">
            <v>4</v>
          </cell>
          <cell r="C1009">
            <v>2</v>
          </cell>
          <cell r="D1009">
            <v>1</v>
          </cell>
          <cell r="E1009">
            <v>0.25</v>
          </cell>
        </row>
        <row r="1010">
          <cell r="E1010">
            <v>0.9</v>
          </cell>
        </row>
        <row r="1011">
          <cell r="F1011">
            <v>1.8</v>
          </cell>
        </row>
        <row r="1012">
          <cell r="B1012">
            <v>4</v>
          </cell>
          <cell r="C1012">
            <v>1</v>
          </cell>
          <cell r="D1012">
            <v>1</v>
          </cell>
          <cell r="E1012">
            <v>1.6</v>
          </cell>
        </row>
        <row r="1013">
          <cell r="E1013">
            <v>2.4</v>
          </cell>
        </row>
        <row r="1014">
          <cell r="F1014">
            <v>15.36</v>
          </cell>
        </row>
        <row r="1015">
          <cell r="B1015">
            <v>4</v>
          </cell>
          <cell r="C1015">
            <v>1</v>
          </cell>
          <cell r="D1015">
            <v>1</v>
          </cell>
          <cell r="E1015">
            <v>0.55000000000000004</v>
          </cell>
        </row>
        <row r="1016">
          <cell r="E1016">
            <v>2.6</v>
          </cell>
        </row>
        <row r="1017">
          <cell r="F1017">
            <v>5.72</v>
          </cell>
        </row>
        <row r="1019">
          <cell r="B1019">
            <v>1</v>
          </cell>
          <cell r="C1019">
            <v>2</v>
          </cell>
          <cell r="D1019">
            <v>1</v>
          </cell>
          <cell r="E1019">
            <v>2.33</v>
          </cell>
        </row>
        <row r="1020">
          <cell r="E1020">
            <v>2.58</v>
          </cell>
        </row>
        <row r="1021">
          <cell r="F1021">
            <v>12.02</v>
          </cell>
        </row>
        <row r="1022">
          <cell r="B1022">
            <v>1</v>
          </cell>
          <cell r="C1022">
            <v>2</v>
          </cell>
          <cell r="D1022">
            <v>1</v>
          </cell>
          <cell r="E1022">
            <v>2.5299999999999998</v>
          </cell>
        </row>
        <row r="1023">
          <cell r="E1023">
            <v>2.58</v>
          </cell>
        </row>
        <row r="1024">
          <cell r="F1024">
            <v>13.05</v>
          </cell>
        </row>
        <row r="1025">
          <cell r="B1025">
            <v>1</v>
          </cell>
          <cell r="C1025">
            <v>2</v>
          </cell>
          <cell r="D1025">
            <v>1</v>
          </cell>
          <cell r="E1025">
            <v>0.25</v>
          </cell>
        </row>
        <row r="1026">
          <cell r="E1026">
            <v>1.08</v>
          </cell>
        </row>
        <row r="1027">
          <cell r="F1027">
            <v>0.54</v>
          </cell>
        </row>
        <row r="1028">
          <cell r="B1028">
            <v>1</v>
          </cell>
          <cell r="C1028">
            <v>1</v>
          </cell>
          <cell r="D1028">
            <v>1</v>
          </cell>
          <cell r="E1028">
            <v>2.15</v>
          </cell>
        </row>
        <row r="1029">
          <cell r="E1029">
            <v>2.58</v>
          </cell>
        </row>
        <row r="1030">
          <cell r="F1030">
            <v>5.55</v>
          </cell>
        </row>
        <row r="1033">
          <cell r="B1033">
            <v>4</v>
          </cell>
          <cell r="C1033">
            <v>1</v>
          </cell>
          <cell r="D1033">
            <v>1</v>
          </cell>
          <cell r="E1033">
            <v>13.94</v>
          </cell>
        </row>
        <row r="1034">
          <cell r="E1034">
            <v>0.03</v>
          </cell>
        </row>
        <row r="1035">
          <cell r="F1035">
            <v>1.67</v>
          </cell>
        </row>
        <row r="1037">
          <cell r="B1037">
            <v>1</v>
          </cell>
          <cell r="C1037">
            <v>4</v>
          </cell>
          <cell r="D1037">
            <v>4</v>
          </cell>
          <cell r="E1037">
            <v>1.5</v>
          </cell>
        </row>
        <row r="1038">
          <cell r="E1038">
            <v>0.2</v>
          </cell>
        </row>
        <row r="1039">
          <cell r="F1039">
            <v>4.8</v>
          </cell>
        </row>
        <row r="1040">
          <cell r="B1040">
            <v>1</v>
          </cell>
          <cell r="C1040">
            <v>4</v>
          </cell>
          <cell r="D1040">
            <v>6</v>
          </cell>
          <cell r="E1040">
            <v>1.2</v>
          </cell>
        </row>
        <row r="1041">
          <cell r="E1041">
            <v>0.2</v>
          </cell>
        </row>
        <row r="1042">
          <cell r="F1042">
            <v>5.76</v>
          </cell>
        </row>
        <row r="1043">
          <cell r="B1043">
            <v>1</v>
          </cell>
          <cell r="C1043">
            <v>4</v>
          </cell>
          <cell r="D1043">
            <v>4</v>
          </cell>
          <cell r="E1043">
            <v>1</v>
          </cell>
        </row>
        <row r="1044">
          <cell r="E1044">
            <v>0.2</v>
          </cell>
        </row>
        <row r="1045">
          <cell r="F1045">
            <v>3.2</v>
          </cell>
        </row>
        <row r="1046">
          <cell r="B1046">
            <v>1</v>
          </cell>
          <cell r="C1046">
            <v>4</v>
          </cell>
          <cell r="D1046">
            <v>4</v>
          </cell>
          <cell r="E1046">
            <v>0.6</v>
          </cell>
        </row>
        <row r="1047">
          <cell r="E1047">
            <v>0.2</v>
          </cell>
        </row>
        <row r="1048">
          <cell r="F1048">
            <v>1.92</v>
          </cell>
        </row>
        <row r="1049">
          <cell r="A1049" t="str">
            <v>C7.1.3</v>
          </cell>
          <cell r="F1049">
            <v>1247.77</v>
          </cell>
        </row>
        <row r="1051">
          <cell r="B1051">
            <v>1</v>
          </cell>
          <cell r="C1051">
            <v>1</v>
          </cell>
          <cell r="D1051">
            <v>1</v>
          </cell>
          <cell r="E1051">
            <v>66.81</v>
          </cell>
        </row>
        <row r="1052">
          <cell r="E1052">
            <v>14.8</v>
          </cell>
        </row>
        <row r="1053">
          <cell r="F1053">
            <v>988.79</v>
          </cell>
        </row>
        <row r="1055">
          <cell r="B1055">
            <v>1</v>
          </cell>
          <cell r="C1055">
            <v>1</v>
          </cell>
          <cell r="D1055">
            <v>2</v>
          </cell>
          <cell r="E1055">
            <v>9.66</v>
          </cell>
        </row>
        <row r="1056">
          <cell r="E1056">
            <v>0.4</v>
          </cell>
        </row>
        <row r="1057">
          <cell r="F1057">
            <v>7.73</v>
          </cell>
        </row>
        <row r="1058">
          <cell r="B1058">
            <v>1</v>
          </cell>
          <cell r="C1058">
            <v>1</v>
          </cell>
          <cell r="D1058">
            <v>2</v>
          </cell>
          <cell r="E1058">
            <v>4.04</v>
          </cell>
        </row>
        <row r="1059">
          <cell r="E1059">
            <v>0.4</v>
          </cell>
        </row>
        <row r="1060">
          <cell r="F1060">
            <v>3.23</v>
          </cell>
        </row>
        <row r="1061">
          <cell r="B1061">
            <v>1</v>
          </cell>
          <cell r="C1061">
            <v>1</v>
          </cell>
          <cell r="D1061">
            <v>1</v>
          </cell>
          <cell r="E1061">
            <v>22.42</v>
          </cell>
        </row>
        <row r="1062">
          <cell r="E1062">
            <v>0.4</v>
          </cell>
        </row>
        <row r="1063">
          <cell r="F1063">
            <v>8.9700000000000006</v>
          </cell>
        </row>
        <row r="1064">
          <cell r="B1064">
            <v>1</v>
          </cell>
          <cell r="C1064">
            <v>1</v>
          </cell>
          <cell r="D1064">
            <v>1</v>
          </cell>
          <cell r="E1064">
            <v>14.34</v>
          </cell>
        </row>
        <row r="1065">
          <cell r="E1065">
            <v>0.2</v>
          </cell>
        </row>
        <row r="1066">
          <cell r="F1066">
            <v>2.87</v>
          </cell>
        </row>
        <row r="1067">
          <cell r="B1067">
            <v>1</v>
          </cell>
          <cell r="C1067">
            <v>2</v>
          </cell>
          <cell r="D1067">
            <v>0.5</v>
          </cell>
          <cell r="E1067">
            <v>1.33</v>
          </cell>
        </row>
        <row r="1068">
          <cell r="E1068">
            <v>0.67</v>
          </cell>
        </row>
        <row r="1069">
          <cell r="F1069">
            <v>0.89</v>
          </cell>
        </row>
        <row r="1072">
          <cell r="B1072">
            <v>-1</v>
          </cell>
          <cell r="C1072">
            <v>1</v>
          </cell>
          <cell r="D1072">
            <v>1</v>
          </cell>
          <cell r="E1072">
            <v>13.94</v>
          </cell>
        </row>
        <row r="1073">
          <cell r="E1073">
            <v>2.4</v>
          </cell>
        </row>
        <row r="1074">
          <cell r="F1074">
            <v>-33.46</v>
          </cell>
        </row>
        <row r="1076">
          <cell r="B1076">
            <v>-3</v>
          </cell>
          <cell r="C1076">
            <v>1</v>
          </cell>
          <cell r="D1076">
            <v>1</v>
          </cell>
          <cell r="E1076">
            <v>13.94</v>
          </cell>
        </row>
        <row r="1077">
          <cell r="E1077">
            <v>1.45</v>
          </cell>
        </row>
        <row r="1078">
          <cell r="F1078">
            <v>-60.64</v>
          </cell>
        </row>
        <row r="1080">
          <cell r="B1080">
            <v>-1</v>
          </cell>
          <cell r="C1080">
            <v>1</v>
          </cell>
          <cell r="D1080">
            <v>1</v>
          </cell>
          <cell r="E1080">
            <v>13.94</v>
          </cell>
        </row>
        <row r="1081">
          <cell r="E1081">
            <v>1.63</v>
          </cell>
        </row>
        <row r="1082">
          <cell r="F1082">
            <v>-22.72</v>
          </cell>
        </row>
        <row r="1083">
          <cell r="B1083">
            <v>-1</v>
          </cell>
          <cell r="C1083">
            <v>5</v>
          </cell>
          <cell r="D1083">
            <v>2</v>
          </cell>
          <cell r="E1083">
            <v>1.5</v>
          </cell>
        </row>
        <row r="1084">
          <cell r="E1084">
            <v>1.5</v>
          </cell>
        </row>
        <row r="1085">
          <cell r="F1085">
            <v>-22.5</v>
          </cell>
        </row>
        <row r="1086">
          <cell r="B1086">
            <v>-1</v>
          </cell>
          <cell r="C1086">
            <v>5</v>
          </cell>
          <cell r="D1086">
            <v>6</v>
          </cell>
          <cell r="E1086">
            <v>1.2</v>
          </cell>
        </row>
        <row r="1087">
          <cell r="E1087">
            <v>1.5</v>
          </cell>
        </row>
        <row r="1088">
          <cell r="F1088">
            <v>-54</v>
          </cell>
        </row>
        <row r="1089">
          <cell r="B1089">
            <v>-1</v>
          </cell>
          <cell r="C1089">
            <v>5</v>
          </cell>
          <cell r="D1089">
            <v>4</v>
          </cell>
          <cell r="E1089">
            <v>1</v>
          </cell>
        </row>
        <row r="1090">
          <cell r="E1090">
            <v>1.5</v>
          </cell>
        </row>
        <row r="1091">
          <cell r="F1091">
            <v>-30</v>
          </cell>
        </row>
        <row r="1092">
          <cell r="B1092">
            <v>-1</v>
          </cell>
          <cell r="C1092">
            <v>5</v>
          </cell>
          <cell r="D1092">
            <v>2</v>
          </cell>
          <cell r="E1092">
            <v>0.6</v>
          </cell>
        </row>
        <row r="1093">
          <cell r="E1093">
            <v>0.6</v>
          </cell>
        </row>
        <row r="1094">
          <cell r="F1094">
            <v>-3.6</v>
          </cell>
        </row>
        <row r="1095">
          <cell r="A1095" t="str">
            <v>C7.1.4</v>
          </cell>
          <cell r="F1095">
            <v>785.56</v>
          </cell>
        </row>
        <row r="1100">
          <cell r="B1100">
            <v>5</v>
          </cell>
          <cell r="C1100">
            <v>2</v>
          </cell>
          <cell r="D1100">
            <v>1</v>
          </cell>
          <cell r="E1100">
            <v>5.17</v>
          </cell>
        </row>
        <row r="1101">
          <cell r="E1101">
            <v>1.5</v>
          </cell>
        </row>
        <row r="1102">
          <cell r="F1102">
            <v>77.55</v>
          </cell>
        </row>
        <row r="1103">
          <cell r="B1103">
            <v>5</v>
          </cell>
          <cell r="C1103">
            <v>2</v>
          </cell>
          <cell r="D1103">
            <v>1</v>
          </cell>
          <cell r="E1103">
            <v>6.91</v>
          </cell>
        </row>
        <row r="1104">
          <cell r="E1104">
            <v>1.5</v>
          </cell>
        </row>
        <row r="1105">
          <cell r="F1105">
            <v>103.65</v>
          </cell>
        </row>
        <row r="1106">
          <cell r="F1106">
            <v>181.2</v>
          </cell>
        </row>
        <row r="1109">
          <cell r="B1109">
            <v>1</v>
          </cell>
          <cell r="C1109">
            <v>1</v>
          </cell>
          <cell r="D1109">
            <v>2</v>
          </cell>
          <cell r="E1109">
            <v>9.26</v>
          </cell>
        </row>
        <row r="1110">
          <cell r="E1110">
            <v>0.4</v>
          </cell>
        </row>
        <row r="1111">
          <cell r="F1111">
            <v>7.41</v>
          </cell>
        </row>
        <row r="1112">
          <cell r="B1112">
            <v>2</v>
          </cell>
          <cell r="C1112">
            <v>0.5</v>
          </cell>
          <cell r="D1112">
            <v>2</v>
          </cell>
          <cell r="E1112">
            <v>4.62</v>
          </cell>
        </row>
        <row r="1113">
          <cell r="E1113">
            <v>1.9</v>
          </cell>
        </row>
        <row r="1114">
          <cell r="F1114">
            <v>17.559999999999999</v>
          </cell>
        </row>
        <row r="1115">
          <cell r="B1115">
            <v>1</v>
          </cell>
          <cell r="C1115">
            <v>0.5</v>
          </cell>
          <cell r="D1115">
            <v>2</v>
          </cell>
          <cell r="E1115">
            <v>5.95</v>
          </cell>
        </row>
        <row r="1116">
          <cell r="E1116">
            <v>1.7</v>
          </cell>
        </row>
        <row r="1117">
          <cell r="F1117">
            <v>10.119999999999999</v>
          </cell>
        </row>
        <row r="1118">
          <cell r="B1118">
            <v>1</v>
          </cell>
          <cell r="C1118">
            <v>0.5</v>
          </cell>
          <cell r="D1118">
            <v>2</v>
          </cell>
          <cell r="E1118">
            <v>3.12</v>
          </cell>
        </row>
        <row r="1119">
          <cell r="E1119">
            <v>2.4</v>
          </cell>
        </row>
        <row r="1120">
          <cell r="F1120">
            <v>7.49</v>
          </cell>
        </row>
        <row r="1121">
          <cell r="B1121">
            <v>1</v>
          </cell>
          <cell r="C1121">
            <v>0.5</v>
          </cell>
          <cell r="D1121">
            <v>2</v>
          </cell>
          <cell r="E1121">
            <v>3.32</v>
          </cell>
        </row>
        <row r="1122">
          <cell r="E1122">
            <v>2.4</v>
          </cell>
        </row>
        <row r="1123">
          <cell r="F1123">
            <v>7.97</v>
          </cell>
        </row>
        <row r="1124">
          <cell r="B1124">
            <v>1</v>
          </cell>
          <cell r="C1124">
            <v>0.5</v>
          </cell>
          <cell r="D1124">
            <v>2</v>
          </cell>
          <cell r="E1124">
            <v>2.2400000000000002</v>
          </cell>
        </row>
        <row r="1125">
          <cell r="E1125">
            <v>2.68</v>
          </cell>
        </row>
        <row r="1126">
          <cell r="F1126">
            <v>6</v>
          </cell>
        </row>
        <row r="1127">
          <cell r="B1127">
            <v>1</v>
          </cell>
          <cell r="C1127">
            <v>0.5</v>
          </cell>
          <cell r="D1127">
            <v>2</v>
          </cell>
          <cell r="E1127">
            <v>3.71</v>
          </cell>
        </row>
        <row r="1128">
          <cell r="E1128">
            <v>1.38</v>
          </cell>
        </row>
        <row r="1129">
          <cell r="F1129">
            <v>5.12</v>
          </cell>
        </row>
        <row r="1130">
          <cell r="B1130">
            <v>1</v>
          </cell>
          <cell r="C1130">
            <v>1</v>
          </cell>
          <cell r="D1130">
            <v>1</v>
          </cell>
          <cell r="E1130">
            <v>13.74</v>
          </cell>
        </row>
        <row r="1131">
          <cell r="E1131">
            <v>0.2</v>
          </cell>
        </row>
        <row r="1132">
          <cell r="F1132">
            <v>2.75</v>
          </cell>
        </row>
        <row r="1133">
          <cell r="B1133">
            <v>1</v>
          </cell>
          <cell r="C1133">
            <v>1</v>
          </cell>
          <cell r="D1133">
            <v>2</v>
          </cell>
          <cell r="E1133">
            <v>3.84</v>
          </cell>
        </row>
        <row r="1134">
          <cell r="E1134">
            <v>0.4</v>
          </cell>
        </row>
        <row r="1135">
          <cell r="F1135">
            <v>3.07</v>
          </cell>
        </row>
        <row r="1136">
          <cell r="B1136">
            <v>1</v>
          </cell>
          <cell r="C1136">
            <v>1</v>
          </cell>
          <cell r="D1136">
            <v>1</v>
          </cell>
          <cell r="E1136">
            <v>4.04</v>
          </cell>
        </row>
        <row r="1137">
          <cell r="E1137">
            <v>1.18</v>
          </cell>
        </row>
        <row r="1138">
          <cell r="F1138">
            <v>4.7699999999999996</v>
          </cell>
        </row>
        <row r="1139">
          <cell r="B1139">
            <v>1</v>
          </cell>
          <cell r="C1139">
            <v>1</v>
          </cell>
          <cell r="D1139">
            <v>2</v>
          </cell>
          <cell r="E1139">
            <v>4.8499999999999996</v>
          </cell>
        </row>
        <row r="1140">
          <cell r="E1140">
            <v>0.9</v>
          </cell>
        </row>
        <row r="1141">
          <cell r="F1141">
            <v>8.73</v>
          </cell>
        </row>
        <row r="1142">
          <cell r="B1142">
            <v>1</v>
          </cell>
          <cell r="C1142">
            <v>1</v>
          </cell>
          <cell r="D1142">
            <v>2</v>
          </cell>
          <cell r="E1142">
            <v>4.04</v>
          </cell>
        </row>
        <row r="1143">
          <cell r="E1143">
            <v>0.4</v>
          </cell>
        </row>
        <row r="1144">
          <cell r="F1144">
            <v>3.23</v>
          </cell>
        </row>
        <row r="1145">
          <cell r="F1145">
            <v>84.22</v>
          </cell>
        </row>
        <row r="1146">
          <cell r="A1146" t="str">
            <v>C7.1.5</v>
          </cell>
          <cell r="F1146">
            <v>265.42</v>
          </cell>
        </row>
        <row r="1151">
          <cell r="B1151">
            <v>5</v>
          </cell>
          <cell r="C1151">
            <v>2</v>
          </cell>
          <cell r="D1151">
            <v>1</v>
          </cell>
          <cell r="E1151">
            <v>5.17</v>
          </cell>
        </row>
        <row r="1152">
          <cell r="E1152">
            <v>1.5</v>
          </cell>
        </row>
        <row r="1153">
          <cell r="F1153">
            <v>77.55</v>
          </cell>
        </row>
        <row r="1154">
          <cell r="B1154">
            <v>5</v>
          </cell>
          <cell r="C1154">
            <v>2</v>
          </cell>
          <cell r="D1154">
            <v>1</v>
          </cell>
          <cell r="E1154">
            <v>6.91</v>
          </cell>
        </row>
        <row r="1155">
          <cell r="E1155">
            <v>1.5</v>
          </cell>
        </row>
        <row r="1156">
          <cell r="F1156">
            <v>103.65</v>
          </cell>
        </row>
        <row r="1157">
          <cell r="A1157" t="str">
            <v>C7.1.7</v>
          </cell>
          <cell r="F1157">
            <v>181.2</v>
          </cell>
        </row>
        <row r="1160">
          <cell r="B1160">
            <v>4</v>
          </cell>
          <cell r="C1160">
            <v>2</v>
          </cell>
          <cell r="D1160">
            <v>9</v>
          </cell>
          <cell r="E1160">
            <v>1.4</v>
          </cell>
        </row>
        <row r="1161">
          <cell r="F1161">
            <v>100.8</v>
          </cell>
        </row>
        <row r="1162">
          <cell r="A1162" t="str">
            <v>C7.1.8</v>
          </cell>
          <cell r="F1162">
            <v>100.8</v>
          </cell>
        </row>
        <row r="1165">
          <cell r="B1165">
            <v>4</v>
          </cell>
          <cell r="C1165">
            <v>2</v>
          </cell>
          <cell r="D1165">
            <v>9</v>
          </cell>
          <cell r="E1165">
            <v>1.4</v>
          </cell>
        </row>
        <row r="1166">
          <cell r="F1166">
            <v>100.8</v>
          </cell>
        </row>
        <row r="1167">
          <cell r="A1167" t="str">
            <v>C7.1.9</v>
          </cell>
          <cell r="F1167">
            <v>100.8</v>
          </cell>
        </row>
        <row r="1170">
          <cell r="B1170">
            <v>1</v>
          </cell>
          <cell r="C1170">
            <v>5</v>
          </cell>
          <cell r="D1170">
            <v>2</v>
          </cell>
          <cell r="E1170">
            <v>1.5</v>
          </cell>
        </row>
        <row r="1171">
          <cell r="F1171">
            <v>15</v>
          </cell>
        </row>
        <row r="1172">
          <cell r="B1172">
            <v>1</v>
          </cell>
          <cell r="C1172">
            <v>5</v>
          </cell>
          <cell r="D1172">
            <v>8</v>
          </cell>
          <cell r="E1172">
            <v>1.2</v>
          </cell>
        </row>
        <row r="1173">
          <cell r="F1173">
            <v>48</v>
          </cell>
        </row>
        <row r="1174">
          <cell r="B1174">
            <v>1</v>
          </cell>
          <cell r="C1174">
            <v>5</v>
          </cell>
          <cell r="D1174">
            <v>2</v>
          </cell>
          <cell r="E1174">
            <v>1</v>
          </cell>
        </row>
        <row r="1175">
          <cell r="F1175">
            <v>10</v>
          </cell>
        </row>
        <row r="1176">
          <cell r="B1176">
            <v>1</v>
          </cell>
          <cell r="C1176">
            <v>5</v>
          </cell>
          <cell r="D1176">
            <v>2</v>
          </cell>
          <cell r="E1176">
            <v>0.6</v>
          </cell>
        </row>
        <row r="1177">
          <cell r="F1177">
            <v>6</v>
          </cell>
        </row>
        <row r="1178">
          <cell r="A1178" t="str">
            <v>C7.1.10</v>
          </cell>
          <cell r="F1178">
            <v>79</v>
          </cell>
        </row>
        <row r="1181">
          <cell r="B1181">
            <v>1</v>
          </cell>
          <cell r="C1181">
            <v>1</v>
          </cell>
          <cell r="D1181">
            <v>1</v>
          </cell>
          <cell r="E1181">
            <v>26.06</v>
          </cell>
        </row>
        <row r="1182">
          <cell r="E1182">
            <v>1</v>
          </cell>
        </row>
        <row r="1183">
          <cell r="F1183">
            <v>26.06</v>
          </cell>
        </row>
        <row r="1184">
          <cell r="B1184">
            <v>1</v>
          </cell>
          <cell r="C1184">
            <v>4</v>
          </cell>
          <cell r="D1184">
            <v>1</v>
          </cell>
          <cell r="E1184">
            <v>23.26</v>
          </cell>
        </row>
        <row r="1185">
          <cell r="E1185">
            <v>1</v>
          </cell>
        </row>
        <row r="1186">
          <cell r="F1186">
            <v>93.04</v>
          </cell>
        </row>
        <row r="1187">
          <cell r="B1187">
            <v>1</v>
          </cell>
          <cell r="C1187">
            <v>4</v>
          </cell>
          <cell r="D1187">
            <v>1</v>
          </cell>
          <cell r="E1187">
            <v>3.84</v>
          </cell>
        </row>
        <row r="1188">
          <cell r="E1188">
            <v>1.55</v>
          </cell>
        </row>
        <row r="1189">
          <cell r="F1189">
            <v>23.81</v>
          </cell>
        </row>
        <row r="1190">
          <cell r="A1190" t="str">
            <v>C7.2.1</v>
          </cell>
          <cell r="F1190">
            <v>142.91</v>
          </cell>
        </row>
        <row r="1195">
          <cell r="B1195">
            <v>5</v>
          </cell>
          <cell r="C1195">
            <v>2</v>
          </cell>
          <cell r="D1195">
            <v>1</v>
          </cell>
          <cell r="E1195">
            <v>22.95</v>
          </cell>
        </row>
        <row r="1196">
          <cell r="E1196">
            <v>1</v>
          </cell>
        </row>
        <row r="1197">
          <cell r="F1197">
            <v>229.5</v>
          </cell>
        </row>
        <row r="1198">
          <cell r="B1198">
            <v>5</v>
          </cell>
          <cell r="C1198">
            <v>2</v>
          </cell>
          <cell r="D1198">
            <v>1</v>
          </cell>
          <cell r="E1198">
            <v>9.9700000000000006</v>
          </cell>
        </row>
        <row r="1199">
          <cell r="E1199">
            <v>1</v>
          </cell>
        </row>
        <row r="1200">
          <cell r="F1200">
            <v>99.7</v>
          </cell>
        </row>
        <row r="1202">
          <cell r="B1202">
            <v>5</v>
          </cell>
          <cell r="C1202">
            <v>2</v>
          </cell>
          <cell r="D1202">
            <v>1</v>
          </cell>
          <cell r="E1202">
            <v>30.93</v>
          </cell>
        </row>
        <row r="1203">
          <cell r="E1203">
            <v>1</v>
          </cell>
        </row>
        <row r="1204">
          <cell r="F1204">
            <v>309.3</v>
          </cell>
        </row>
        <row r="1205">
          <cell r="B1205">
            <v>5</v>
          </cell>
          <cell r="C1205">
            <v>2</v>
          </cell>
          <cell r="D1205">
            <v>1</v>
          </cell>
          <cell r="E1205">
            <v>10.14</v>
          </cell>
        </row>
        <row r="1206">
          <cell r="E1206">
            <v>1</v>
          </cell>
        </row>
        <row r="1207">
          <cell r="F1207">
            <v>101.4</v>
          </cell>
        </row>
        <row r="1208">
          <cell r="B1208">
            <v>5</v>
          </cell>
          <cell r="C1208">
            <v>2</v>
          </cell>
          <cell r="D1208">
            <v>1</v>
          </cell>
          <cell r="E1208">
            <v>6.58</v>
          </cell>
        </row>
        <row r="1209">
          <cell r="E1209">
            <v>1</v>
          </cell>
        </row>
        <row r="1210">
          <cell r="F1210">
            <v>65.8</v>
          </cell>
        </row>
        <row r="1211">
          <cell r="A1211" t="str">
            <v>C7.2.2</v>
          </cell>
          <cell r="F1211">
            <v>805.7</v>
          </cell>
        </row>
        <row r="1216">
          <cell r="B1216">
            <v>1</v>
          </cell>
          <cell r="C1216">
            <v>4</v>
          </cell>
          <cell r="D1216">
            <v>2</v>
          </cell>
          <cell r="E1216">
            <v>1.41</v>
          </cell>
        </row>
        <row r="1217">
          <cell r="E1217">
            <v>1.55</v>
          </cell>
        </row>
        <row r="1218">
          <cell r="F1218">
            <v>17.48</v>
          </cell>
        </row>
        <row r="1219">
          <cell r="B1219">
            <v>1</v>
          </cell>
          <cell r="C1219">
            <v>4</v>
          </cell>
          <cell r="D1219">
            <v>2</v>
          </cell>
          <cell r="E1219">
            <v>5.17</v>
          </cell>
        </row>
        <row r="1220">
          <cell r="E1220">
            <v>0.5</v>
          </cell>
        </row>
        <row r="1221">
          <cell r="F1221">
            <v>20.68</v>
          </cell>
        </row>
        <row r="1223">
          <cell r="B1223">
            <v>1</v>
          </cell>
          <cell r="C1223">
            <v>4</v>
          </cell>
          <cell r="D1223">
            <v>2</v>
          </cell>
          <cell r="E1223">
            <v>2.5</v>
          </cell>
        </row>
        <row r="1224">
          <cell r="E1224">
            <v>1.33</v>
          </cell>
        </row>
        <row r="1225">
          <cell r="F1225">
            <v>26.6</v>
          </cell>
        </row>
        <row r="1226">
          <cell r="B1226">
            <v>1</v>
          </cell>
          <cell r="C1226">
            <v>4</v>
          </cell>
          <cell r="D1226">
            <v>2</v>
          </cell>
          <cell r="E1226">
            <v>6.91</v>
          </cell>
        </row>
        <row r="1227">
          <cell r="E1227">
            <v>0.5</v>
          </cell>
        </row>
        <row r="1228">
          <cell r="F1228">
            <v>27.64</v>
          </cell>
        </row>
        <row r="1229">
          <cell r="A1229" t="str">
            <v>C7.2.3</v>
          </cell>
          <cell r="F1229">
            <v>92.4</v>
          </cell>
        </row>
        <row r="1233">
          <cell r="B1233">
            <v>1</v>
          </cell>
          <cell r="C1233">
            <v>5</v>
          </cell>
          <cell r="D1233">
            <v>2</v>
          </cell>
          <cell r="E1233">
            <v>1.41</v>
          </cell>
        </row>
        <row r="1234">
          <cell r="E1234">
            <v>1.55</v>
          </cell>
        </row>
        <row r="1235">
          <cell r="F1235">
            <v>21.86</v>
          </cell>
        </row>
        <row r="1236">
          <cell r="B1236">
            <v>1</v>
          </cell>
          <cell r="C1236">
            <v>5</v>
          </cell>
          <cell r="D1236">
            <v>2</v>
          </cell>
          <cell r="E1236">
            <v>2.5</v>
          </cell>
        </row>
        <row r="1237">
          <cell r="E1237">
            <v>1.33</v>
          </cell>
        </row>
        <row r="1238">
          <cell r="F1238">
            <v>33.25</v>
          </cell>
        </row>
        <row r="1239">
          <cell r="B1239">
            <v>-1</v>
          </cell>
          <cell r="C1239">
            <v>5</v>
          </cell>
          <cell r="D1239">
            <v>4</v>
          </cell>
          <cell r="E1239">
            <v>0.7</v>
          </cell>
        </row>
        <row r="1240">
          <cell r="E1240">
            <v>0.7</v>
          </cell>
        </row>
        <row r="1241">
          <cell r="F1241">
            <v>-9.8000000000000007</v>
          </cell>
        </row>
        <row r="1242">
          <cell r="A1242" t="str">
            <v>C7.2.4</v>
          </cell>
          <cell r="F1242">
            <v>45.31</v>
          </cell>
        </row>
        <row r="1247">
          <cell r="B1247">
            <v>4</v>
          </cell>
          <cell r="C1247">
            <v>1</v>
          </cell>
          <cell r="D1247">
            <v>1</v>
          </cell>
          <cell r="E1247">
            <v>15.1</v>
          </cell>
        </row>
        <row r="1248">
          <cell r="E1248">
            <v>2.6</v>
          </cell>
        </row>
        <row r="1249">
          <cell r="F1249">
            <v>157.04</v>
          </cell>
        </row>
        <row r="1250">
          <cell r="B1250">
            <v>4</v>
          </cell>
          <cell r="C1250">
            <v>1</v>
          </cell>
          <cell r="D1250">
            <v>2</v>
          </cell>
          <cell r="E1250">
            <v>4.05</v>
          </cell>
        </row>
        <row r="1251">
          <cell r="E1251">
            <v>2.6</v>
          </cell>
        </row>
        <row r="1252">
          <cell r="F1252">
            <v>84.24</v>
          </cell>
        </row>
        <row r="1253">
          <cell r="B1253">
            <v>3</v>
          </cell>
          <cell r="C1253">
            <v>1</v>
          </cell>
          <cell r="D1253">
            <v>1</v>
          </cell>
          <cell r="E1253">
            <v>13.94</v>
          </cell>
        </row>
        <row r="1254">
          <cell r="E1254">
            <v>1.21</v>
          </cell>
        </row>
        <row r="1255">
          <cell r="F1255">
            <v>50.6</v>
          </cell>
        </row>
        <row r="1257">
          <cell r="B1257">
            <v>1</v>
          </cell>
          <cell r="C1257">
            <v>1</v>
          </cell>
          <cell r="D1257">
            <v>1</v>
          </cell>
          <cell r="E1257">
            <v>23.2</v>
          </cell>
        </row>
        <row r="1258">
          <cell r="E1258">
            <v>2.88</v>
          </cell>
        </row>
        <row r="1259">
          <cell r="F1259">
            <v>66.819999999999993</v>
          </cell>
        </row>
        <row r="1260">
          <cell r="B1260">
            <v>1</v>
          </cell>
          <cell r="C1260">
            <v>1</v>
          </cell>
          <cell r="D1260">
            <v>1</v>
          </cell>
          <cell r="E1260">
            <v>13.94</v>
          </cell>
        </row>
        <row r="1261">
          <cell r="E1261">
            <v>1.21</v>
          </cell>
        </row>
        <row r="1262">
          <cell r="F1262">
            <v>16.87</v>
          </cell>
        </row>
        <row r="1263">
          <cell r="B1263">
            <v>-5</v>
          </cell>
          <cell r="C1263">
            <v>2</v>
          </cell>
          <cell r="D1263">
            <v>1</v>
          </cell>
          <cell r="E1263">
            <v>1.5</v>
          </cell>
        </row>
        <row r="1264">
          <cell r="E1264">
            <v>1.5</v>
          </cell>
        </row>
        <row r="1265">
          <cell r="F1265">
            <v>-22.5</v>
          </cell>
        </row>
        <row r="1266">
          <cell r="B1266">
            <v>-5</v>
          </cell>
          <cell r="C1266">
            <v>2</v>
          </cell>
          <cell r="D1266">
            <v>1</v>
          </cell>
          <cell r="E1266">
            <v>0.6</v>
          </cell>
        </row>
        <row r="1267">
          <cell r="E1267">
            <v>0.6</v>
          </cell>
        </row>
        <row r="1268">
          <cell r="F1268">
            <v>-3.6</v>
          </cell>
        </row>
        <row r="1270">
          <cell r="B1270">
            <v>-1</v>
          </cell>
          <cell r="C1270">
            <v>1</v>
          </cell>
          <cell r="D1270">
            <v>1</v>
          </cell>
          <cell r="E1270">
            <v>1</v>
          </cell>
        </row>
        <row r="1271">
          <cell r="E1271">
            <v>0.56999999999999995</v>
          </cell>
        </row>
        <row r="1272">
          <cell r="F1272">
            <v>-0.56999999999999995</v>
          </cell>
        </row>
        <row r="1274">
          <cell r="B1274">
            <v>-1</v>
          </cell>
          <cell r="C1274">
            <v>4</v>
          </cell>
          <cell r="D1274">
            <v>1</v>
          </cell>
          <cell r="E1274">
            <v>1</v>
          </cell>
        </row>
        <row r="1275">
          <cell r="E1275">
            <v>0.6</v>
          </cell>
        </row>
        <row r="1276">
          <cell r="F1276">
            <v>-2.4</v>
          </cell>
        </row>
        <row r="1278">
          <cell r="B1278">
            <v>-1</v>
          </cell>
          <cell r="C1278">
            <v>3</v>
          </cell>
          <cell r="D1278">
            <v>1</v>
          </cell>
          <cell r="E1278">
            <v>1</v>
          </cell>
        </row>
        <row r="1279">
          <cell r="E1279">
            <v>0.6</v>
          </cell>
        </row>
        <row r="1280">
          <cell r="F1280">
            <v>-1.8</v>
          </cell>
        </row>
        <row r="1282">
          <cell r="B1282">
            <v>-1</v>
          </cell>
          <cell r="C1282">
            <v>4</v>
          </cell>
          <cell r="D1282">
            <v>1</v>
          </cell>
          <cell r="E1282">
            <v>6.68</v>
          </cell>
        </row>
        <row r="1283">
          <cell r="E1283">
            <v>0.15</v>
          </cell>
        </row>
        <row r="1284">
          <cell r="F1284">
            <v>-4.01</v>
          </cell>
        </row>
        <row r="1285">
          <cell r="B1285">
            <v>4</v>
          </cell>
          <cell r="C1285">
            <v>2</v>
          </cell>
          <cell r="D1285">
            <v>2</v>
          </cell>
          <cell r="E1285">
            <v>2.4</v>
          </cell>
        </row>
        <row r="1286">
          <cell r="E1286">
            <v>0.1</v>
          </cell>
        </row>
        <row r="1287">
          <cell r="F1287">
            <v>3.84</v>
          </cell>
        </row>
        <row r="1288">
          <cell r="B1288">
            <v>1</v>
          </cell>
          <cell r="C1288">
            <v>2</v>
          </cell>
          <cell r="D1288">
            <v>2</v>
          </cell>
          <cell r="E1288">
            <v>2.58</v>
          </cell>
        </row>
        <row r="1289">
          <cell r="E1289">
            <v>0.1</v>
          </cell>
        </row>
        <row r="1290">
          <cell r="F1290">
            <v>1.03</v>
          </cell>
        </row>
        <row r="1291">
          <cell r="B1291">
            <v>4</v>
          </cell>
          <cell r="C1291">
            <v>2</v>
          </cell>
          <cell r="D1291">
            <v>2</v>
          </cell>
          <cell r="E1291">
            <v>2.6</v>
          </cell>
        </row>
        <row r="1292">
          <cell r="E1292">
            <v>0.1</v>
          </cell>
        </row>
        <row r="1293">
          <cell r="F1293">
            <v>4.16</v>
          </cell>
        </row>
        <row r="1294">
          <cell r="B1294">
            <v>1</v>
          </cell>
          <cell r="C1294">
            <v>2</v>
          </cell>
          <cell r="D1294">
            <v>2</v>
          </cell>
          <cell r="E1294">
            <v>2.73</v>
          </cell>
        </row>
        <row r="1295">
          <cell r="E1295">
            <v>0.1</v>
          </cell>
        </row>
        <row r="1296">
          <cell r="F1296">
            <v>1.0900000000000001</v>
          </cell>
        </row>
        <row r="1297">
          <cell r="B1297">
            <v>5</v>
          </cell>
          <cell r="C1297">
            <v>2</v>
          </cell>
          <cell r="D1297">
            <v>2</v>
          </cell>
          <cell r="E1297">
            <v>1.5</v>
          </cell>
        </row>
        <row r="1298">
          <cell r="E1298">
            <v>0.1</v>
          </cell>
        </row>
        <row r="1299">
          <cell r="F1299">
            <v>3</v>
          </cell>
        </row>
        <row r="1300">
          <cell r="B1300">
            <v>5</v>
          </cell>
          <cell r="C1300">
            <v>2</v>
          </cell>
          <cell r="D1300">
            <v>2</v>
          </cell>
          <cell r="E1300">
            <v>0.6</v>
          </cell>
        </row>
        <row r="1301">
          <cell r="E1301">
            <v>0.1</v>
          </cell>
        </row>
        <row r="1302">
          <cell r="F1302">
            <v>1.2</v>
          </cell>
        </row>
        <row r="1303">
          <cell r="B1303">
            <v>4</v>
          </cell>
          <cell r="C1303">
            <v>1</v>
          </cell>
          <cell r="D1303">
            <v>6</v>
          </cell>
          <cell r="E1303">
            <v>1.5</v>
          </cell>
        </row>
        <row r="1304">
          <cell r="E1304">
            <v>0.2</v>
          </cell>
        </row>
        <row r="1305">
          <cell r="F1305">
            <v>7.2</v>
          </cell>
        </row>
        <row r="1306">
          <cell r="B1306">
            <v>1</v>
          </cell>
          <cell r="C1306">
            <v>1</v>
          </cell>
          <cell r="D1306">
            <v>1</v>
          </cell>
          <cell r="E1306">
            <v>22.94</v>
          </cell>
        </row>
        <row r="1307">
          <cell r="E1307">
            <v>0.3</v>
          </cell>
        </row>
        <row r="1308">
          <cell r="F1308">
            <v>6.88</v>
          </cell>
        </row>
        <row r="1309">
          <cell r="B1309">
            <v>5</v>
          </cell>
          <cell r="C1309">
            <v>1</v>
          </cell>
          <cell r="D1309">
            <v>2</v>
          </cell>
          <cell r="E1309">
            <v>1.5</v>
          </cell>
        </row>
        <row r="1310">
          <cell r="E1310">
            <v>0.2</v>
          </cell>
        </row>
        <row r="1311">
          <cell r="F1311">
            <v>3</v>
          </cell>
        </row>
        <row r="1312">
          <cell r="B1312">
            <v>5</v>
          </cell>
          <cell r="C1312">
            <v>1</v>
          </cell>
          <cell r="D1312">
            <v>2</v>
          </cell>
          <cell r="E1312">
            <v>1</v>
          </cell>
        </row>
        <row r="1313">
          <cell r="E1313">
            <v>0.2</v>
          </cell>
        </row>
        <row r="1314">
          <cell r="F1314">
            <v>2</v>
          </cell>
        </row>
        <row r="1315">
          <cell r="A1315" t="str">
            <v>C8.1</v>
          </cell>
          <cell r="F1315">
            <v>374.09</v>
          </cell>
        </row>
        <row r="1319">
          <cell r="F1319">
            <v>785.56</v>
          </cell>
        </row>
        <row r="1320">
          <cell r="B1320">
            <v>-1</v>
          </cell>
          <cell r="C1320">
            <v>1</v>
          </cell>
          <cell r="D1320">
            <v>1</v>
          </cell>
          <cell r="E1320">
            <v>66.81</v>
          </cell>
        </row>
        <row r="1321">
          <cell r="E1321">
            <v>0.4</v>
          </cell>
        </row>
        <row r="1322">
          <cell r="F1322">
            <v>-26.72</v>
          </cell>
        </row>
        <row r="1325">
          <cell r="B1325">
            <v>5</v>
          </cell>
          <cell r="C1325">
            <v>2</v>
          </cell>
          <cell r="D1325">
            <v>2</v>
          </cell>
          <cell r="E1325">
            <v>1.5</v>
          </cell>
        </row>
        <row r="1326">
          <cell r="E1326">
            <v>0.1</v>
          </cell>
        </row>
        <row r="1327">
          <cell r="F1327">
            <v>3</v>
          </cell>
        </row>
        <row r="1328">
          <cell r="B1328">
            <v>5</v>
          </cell>
          <cell r="C1328">
            <v>6</v>
          </cell>
          <cell r="D1328">
            <v>2</v>
          </cell>
          <cell r="E1328">
            <v>1.5</v>
          </cell>
        </row>
        <row r="1329">
          <cell r="E1329">
            <v>0.1</v>
          </cell>
        </row>
        <row r="1330">
          <cell r="F1330">
            <v>9</v>
          </cell>
        </row>
        <row r="1331">
          <cell r="B1331">
            <v>5</v>
          </cell>
          <cell r="C1331">
            <v>4</v>
          </cell>
          <cell r="D1331">
            <v>2</v>
          </cell>
          <cell r="E1331">
            <v>1.5</v>
          </cell>
        </row>
        <row r="1332">
          <cell r="E1332">
            <v>0.1</v>
          </cell>
        </row>
        <row r="1333">
          <cell r="F1333">
            <v>6</v>
          </cell>
        </row>
        <row r="1334">
          <cell r="B1334">
            <v>5</v>
          </cell>
          <cell r="C1334">
            <v>2</v>
          </cell>
          <cell r="D1334">
            <v>2</v>
          </cell>
          <cell r="E1334">
            <v>0.6</v>
          </cell>
        </row>
        <row r="1335">
          <cell r="E1335">
            <v>0.1</v>
          </cell>
        </row>
        <row r="1336">
          <cell r="F1336">
            <v>1.2</v>
          </cell>
        </row>
        <row r="1337">
          <cell r="A1337" t="str">
            <v>C8.2</v>
          </cell>
          <cell r="F1337">
            <v>778.04</v>
          </cell>
        </row>
        <row r="1341">
          <cell r="B1341">
            <v>1</v>
          </cell>
          <cell r="C1341">
            <v>1</v>
          </cell>
          <cell r="D1341">
            <v>4</v>
          </cell>
          <cell r="E1341">
            <v>26.04</v>
          </cell>
        </row>
        <row r="1342">
          <cell r="E1342">
            <v>1</v>
          </cell>
        </row>
        <row r="1343">
          <cell r="F1343">
            <v>104.16</v>
          </cell>
        </row>
        <row r="1344">
          <cell r="B1344">
            <v>1</v>
          </cell>
          <cell r="C1344">
            <v>1</v>
          </cell>
          <cell r="D1344">
            <v>1</v>
          </cell>
          <cell r="E1344">
            <v>16.54</v>
          </cell>
        </row>
        <row r="1345">
          <cell r="E1345">
            <v>0.2</v>
          </cell>
        </row>
        <row r="1346">
          <cell r="F1346">
            <v>3.31</v>
          </cell>
        </row>
        <row r="1348">
          <cell r="B1348">
            <v>1</v>
          </cell>
          <cell r="C1348">
            <v>1</v>
          </cell>
          <cell r="D1348">
            <v>1</v>
          </cell>
          <cell r="E1348">
            <v>2.36</v>
          </cell>
        </row>
        <row r="1349">
          <cell r="E1349">
            <v>1.4</v>
          </cell>
        </row>
        <row r="1350">
          <cell r="F1350">
            <v>3.3</v>
          </cell>
        </row>
        <row r="1351">
          <cell r="B1351">
            <v>1</v>
          </cell>
          <cell r="C1351">
            <v>4</v>
          </cell>
          <cell r="D1351">
            <v>1</v>
          </cell>
          <cell r="E1351">
            <v>2.72</v>
          </cell>
        </row>
        <row r="1352">
          <cell r="E1352">
            <v>1.4</v>
          </cell>
        </row>
        <row r="1353">
          <cell r="F1353">
            <v>15.23</v>
          </cell>
        </row>
        <row r="1354">
          <cell r="B1354">
            <v>1</v>
          </cell>
          <cell r="C1354">
            <v>3</v>
          </cell>
          <cell r="D1354">
            <v>1</v>
          </cell>
          <cell r="E1354">
            <v>2.72</v>
          </cell>
        </row>
        <row r="1355">
          <cell r="E1355">
            <v>1.4</v>
          </cell>
        </row>
        <row r="1356">
          <cell r="F1356">
            <v>11.42</v>
          </cell>
        </row>
        <row r="1357">
          <cell r="B1357">
            <v>1</v>
          </cell>
          <cell r="C1357">
            <v>4</v>
          </cell>
          <cell r="D1357">
            <v>1</v>
          </cell>
          <cell r="E1357">
            <v>4.24</v>
          </cell>
        </row>
        <row r="1358">
          <cell r="E1358">
            <v>1.42</v>
          </cell>
        </row>
        <row r="1359">
          <cell r="F1359">
            <v>24.08</v>
          </cell>
        </row>
        <row r="1361">
          <cell r="B1361">
            <v>1</v>
          </cell>
          <cell r="C1361">
            <v>1</v>
          </cell>
          <cell r="D1361">
            <v>1</v>
          </cell>
          <cell r="E1361">
            <v>1</v>
          </cell>
        </row>
        <row r="1362">
          <cell r="E1362">
            <v>0.56999999999999995</v>
          </cell>
        </row>
        <row r="1363">
          <cell r="F1363">
            <v>0.56999999999999995</v>
          </cell>
        </row>
        <row r="1365">
          <cell r="B1365">
            <v>1</v>
          </cell>
          <cell r="C1365">
            <v>4</v>
          </cell>
          <cell r="D1365">
            <v>1</v>
          </cell>
          <cell r="E1365">
            <v>1</v>
          </cell>
        </row>
        <row r="1366">
          <cell r="E1366">
            <v>0.6</v>
          </cell>
        </row>
        <row r="1367">
          <cell r="F1367">
            <v>2.4</v>
          </cell>
        </row>
        <row r="1369">
          <cell r="B1369">
            <v>1</v>
          </cell>
          <cell r="C1369">
            <v>3</v>
          </cell>
          <cell r="D1369">
            <v>1</v>
          </cell>
          <cell r="E1369">
            <v>1</v>
          </cell>
        </row>
        <row r="1370">
          <cell r="E1370">
            <v>0.6</v>
          </cell>
        </row>
        <row r="1371">
          <cell r="F1371">
            <v>1.8</v>
          </cell>
        </row>
        <row r="1373">
          <cell r="B1373">
            <v>1</v>
          </cell>
          <cell r="C1373">
            <v>4</v>
          </cell>
          <cell r="D1373">
            <v>1</v>
          </cell>
          <cell r="E1373">
            <v>3.84</v>
          </cell>
        </row>
        <row r="1374">
          <cell r="E1374">
            <v>0.25</v>
          </cell>
        </row>
        <row r="1375">
          <cell r="F1375">
            <v>3.84</v>
          </cell>
        </row>
        <row r="1376">
          <cell r="B1376">
            <v>1</v>
          </cell>
          <cell r="C1376">
            <v>4</v>
          </cell>
          <cell r="D1376">
            <v>1</v>
          </cell>
          <cell r="E1376">
            <v>1.04</v>
          </cell>
        </row>
        <row r="1377">
          <cell r="E1377">
            <v>0.4</v>
          </cell>
        </row>
        <row r="1378">
          <cell r="F1378">
            <v>1.66</v>
          </cell>
        </row>
        <row r="1379">
          <cell r="B1379">
            <v>1</v>
          </cell>
          <cell r="C1379">
            <v>4</v>
          </cell>
          <cell r="D1379">
            <v>1</v>
          </cell>
          <cell r="E1379">
            <v>1.4</v>
          </cell>
        </row>
        <row r="1380">
          <cell r="E1380">
            <v>0.23</v>
          </cell>
        </row>
        <row r="1381">
          <cell r="F1381">
            <v>1.29</v>
          </cell>
        </row>
        <row r="1382">
          <cell r="B1382">
            <v>1</v>
          </cell>
          <cell r="C1382">
            <v>4</v>
          </cell>
          <cell r="D1382">
            <v>1</v>
          </cell>
          <cell r="E1382">
            <v>1.4</v>
          </cell>
        </row>
        <row r="1383">
          <cell r="E1383">
            <v>7.0000000000000007E-2</v>
          </cell>
        </row>
        <row r="1384">
          <cell r="F1384">
            <v>0.39</v>
          </cell>
        </row>
        <row r="1385">
          <cell r="A1385" t="str">
            <v>C8.3</v>
          </cell>
          <cell r="F1385">
            <v>173.45</v>
          </cell>
        </row>
        <row r="1390">
          <cell r="B1390">
            <v>1</v>
          </cell>
          <cell r="C1390">
            <v>5</v>
          </cell>
          <cell r="D1390">
            <v>4</v>
          </cell>
          <cell r="E1390">
            <v>1.5</v>
          </cell>
        </row>
        <row r="1391">
          <cell r="E1391">
            <v>1.5</v>
          </cell>
        </row>
        <row r="1392">
          <cell r="F1392">
            <v>45</v>
          </cell>
        </row>
        <row r="1393">
          <cell r="B1393">
            <v>1</v>
          </cell>
          <cell r="C1393">
            <v>5</v>
          </cell>
          <cell r="D1393">
            <v>6</v>
          </cell>
          <cell r="E1393">
            <v>1.2</v>
          </cell>
        </row>
        <row r="1394">
          <cell r="E1394">
            <v>1.5</v>
          </cell>
        </row>
        <row r="1395">
          <cell r="F1395">
            <v>54</v>
          </cell>
        </row>
        <row r="1396">
          <cell r="B1396">
            <v>1</v>
          </cell>
          <cell r="C1396">
            <v>5</v>
          </cell>
          <cell r="D1396">
            <v>4</v>
          </cell>
          <cell r="E1396">
            <v>1</v>
          </cell>
        </row>
        <row r="1397">
          <cell r="E1397">
            <v>1.3</v>
          </cell>
        </row>
        <row r="1398">
          <cell r="F1398">
            <v>26</v>
          </cell>
        </row>
        <row r="1399">
          <cell r="B1399">
            <v>1</v>
          </cell>
          <cell r="C1399">
            <v>5</v>
          </cell>
          <cell r="D1399">
            <v>4</v>
          </cell>
          <cell r="E1399">
            <v>0.6</v>
          </cell>
        </row>
        <row r="1400">
          <cell r="E1400">
            <v>0.6</v>
          </cell>
        </row>
        <row r="1401">
          <cell r="F1401">
            <v>7.2</v>
          </cell>
        </row>
        <row r="1402">
          <cell r="A1402" t="str">
            <v>C9.1</v>
          </cell>
          <cell r="F1402">
            <v>132.19999999999999</v>
          </cell>
        </row>
        <row r="1405">
          <cell r="B1405">
            <v>1</v>
          </cell>
          <cell r="C1405">
            <v>5</v>
          </cell>
          <cell r="D1405">
            <v>4</v>
          </cell>
          <cell r="E1405">
            <v>1</v>
          </cell>
        </row>
        <row r="1406">
          <cell r="E1406">
            <v>1.67</v>
          </cell>
        </row>
        <row r="1407">
          <cell r="F1407">
            <v>33.4</v>
          </cell>
        </row>
        <row r="1408">
          <cell r="B1408">
            <v>1</v>
          </cell>
          <cell r="C1408">
            <v>5</v>
          </cell>
          <cell r="D1408">
            <v>4</v>
          </cell>
          <cell r="E1408">
            <v>0.75</v>
          </cell>
        </row>
        <row r="1409">
          <cell r="E1409">
            <v>0.3</v>
          </cell>
        </row>
        <row r="1410">
          <cell r="F1410">
            <v>4.5</v>
          </cell>
        </row>
        <row r="1411">
          <cell r="A1411" t="str">
            <v>C9.2</v>
          </cell>
          <cell r="F1411">
            <v>37.9</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8 Block Summary"/>
      <sheetName val="Summary "/>
      <sheetName val="Sheet1"/>
      <sheetName val=" Sub Structure BC = 200"/>
      <sheetName val="Trench Data"/>
      <sheetName val="E-2 MEWD "/>
      <sheetName val=" E2 Sho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sheetData sheetId="4" refreshError="1"/>
      <sheetData sheetId="5" refreshError="1"/>
      <sheetData sheetId="6"/>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256.72000000000003</v>
          </cell>
        </row>
        <row r="12">
          <cell r="A12" t="str">
            <v>B1.1</v>
          </cell>
          <cell r="F12">
            <v>256.72000000000003</v>
          </cell>
        </row>
        <row r="16">
          <cell r="A16" t="str">
            <v>B1.2</v>
          </cell>
          <cell r="F16">
            <v>64.59</v>
          </cell>
        </row>
        <row r="18">
          <cell r="B18">
            <v>1</v>
          </cell>
          <cell r="C18">
            <v>1</v>
          </cell>
          <cell r="D18">
            <v>1</v>
          </cell>
          <cell r="E18">
            <v>256.72000000000003</v>
          </cell>
        </row>
        <row r="19">
          <cell r="E19">
            <v>0.86</v>
          </cell>
        </row>
        <row r="20">
          <cell r="A20" t="str">
            <v>B1.3</v>
          </cell>
          <cell r="F20">
            <v>220.78</v>
          </cell>
        </row>
        <row r="23">
          <cell r="B23">
            <v>1</v>
          </cell>
          <cell r="C23">
            <v>1</v>
          </cell>
          <cell r="D23">
            <v>1</v>
          </cell>
          <cell r="E23">
            <v>256.72000000000003</v>
          </cell>
        </row>
        <row r="24">
          <cell r="E24">
            <v>0.05</v>
          </cell>
        </row>
        <row r="25">
          <cell r="A25" t="str">
            <v>B1.4</v>
          </cell>
          <cell r="F25">
            <v>12.84</v>
          </cell>
        </row>
        <row r="28">
          <cell r="B28">
            <v>1</v>
          </cell>
          <cell r="C28">
            <v>1</v>
          </cell>
          <cell r="D28">
            <v>1</v>
          </cell>
          <cell r="E28">
            <v>256.72000000000003</v>
          </cell>
        </row>
        <row r="29">
          <cell r="E29">
            <v>0</v>
          </cell>
        </row>
        <row r="30">
          <cell r="A30" t="str">
            <v>B1.5</v>
          </cell>
          <cell r="F30">
            <v>0</v>
          </cell>
        </row>
        <row r="33">
          <cell r="B33">
            <v>1</v>
          </cell>
          <cell r="C33">
            <v>1</v>
          </cell>
          <cell r="D33">
            <v>1</v>
          </cell>
          <cell r="E33">
            <v>256.72000000000003</v>
          </cell>
        </row>
        <row r="34">
          <cell r="E34">
            <v>0</v>
          </cell>
        </row>
        <row r="35">
          <cell r="A35" t="str">
            <v>B1.6</v>
          </cell>
          <cell r="F35">
            <v>0</v>
          </cell>
        </row>
        <row r="38">
          <cell r="B38">
            <v>1</v>
          </cell>
          <cell r="C38">
            <v>1</v>
          </cell>
          <cell r="D38">
            <v>1</v>
          </cell>
          <cell r="E38">
            <v>256.72000000000003</v>
          </cell>
        </row>
        <row r="39">
          <cell r="E39">
            <v>0</v>
          </cell>
        </row>
        <row r="40">
          <cell r="A40" t="str">
            <v>B1.7</v>
          </cell>
          <cell r="F40">
            <v>0</v>
          </cell>
        </row>
        <row r="43">
          <cell r="B43">
            <v>1</v>
          </cell>
          <cell r="C43">
            <v>1</v>
          </cell>
          <cell r="D43">
            <v>1</v>
          </cell>
          <cell r="E43">
            <v>256.72000000000003</v>
          </cell>
        </row>
        <row r="44">
          <cell r="E44">
            <v>0</v>
          </cell>
        </row>
        <row r="45">
          <cell r="A45" t="str">
            <v>B1.8</v>
          </cell>
          <cell r="F45">
            <v>0</v>
          </cell>
        </row>
        <row r="48">
          <cell r="B48">
            <v>1</v>
          </cell>
          <cell r="C48">
            <v>1</v>
          </cell>
          <cell r="D48">
            <v>1</v>
          </cell>
          <cell r="E48">
            <v>256.72000000000003</v>
          </cell>
        </row>
        <row r="49">
          <cell r="E49">
            <v>0</v>
          </cell>
        </row>
        <row r="50">
          <cell r="A50" t="str">
            <v>B1.9</v>
          </cell>
          <cell r="F50">
            <v>0</v>
          </cell>
        </row>
        <row r="53">
          <cell r="B53">
            <v>1</v>
          </cell>
          <cell r="C53">
            <v>1</v>
          </cell>
          <cell r="D53">
            <v>1</v>
          </cell>
          <cell r="E53">
            <v>256.72000000000003</v>
          </cell>
        </row>
        <row r="54">
          <cell r="E54">
            <v>0</v>
          </cell>
        </row>
        <row r="55">
          <cell r="A55" t="str">
            <v>B1.10</v>
          </cell>
          <cell r="F55">
            <v>0</v>
          </cell>
        </row>
        <row r="58">
          <cell r="B58">
            <v>1</v>
          </cell>
          <cell r="C58">
            <v>1</v>
          </cell>
          <cell r="D58">
            <v>1</v>
          </cell>
          <cell r="E58">
            <v>256.72000000000003</v>
          </cell>
        </row>
        <row r="59">
          <cell r="E59">
            <v>0</v>
          </cell>
        </row>
        <row r="60">
          <cell r="A60" t="str">
            <v>B1.11</v>
          </cell>
          <cell r="F60">
            <v>0</v>
          </cell>
        </row>
        <row r="64">
          <cell r="A64" t="str">
            <v>B1.12</v>
          </cell>
          <cell r="F64">
            <v>104.24</v>
          </cell>
        </row>
        <row r="69">
          <cell r="A69" t="str">
            <v>B1.13</v>
          </cell>
          <cell r="F69">
            <v>72.739999999999995</v>
          </cell>
        </row>
        <row r="73">
          <cell r="A73" t="str">
            <v>B1.14</v>
          </cell>
          <cell r="F73">
            <v>0</v>
          </cell>
        </row>
        <row r="78">
          <cell r="A78" t="str">
            <v>B1.15</v>
          </cell>
          <cell r="F78">
            <v>0</v>
          </cell>
        </row>
        <row r="82">
          <cell r="A82" t="str">
            <v>B1.16</v>
          </cell>
          <cell r="F82">
            <v>0</v>
          </cell>
        </row>
        <row r="87">
          <cell r="A87" t="str">
            <v>B1.17</v>
          </cell>
          <cell r="F87">
            <v>0</v>
          </cell>
        </row>
        <row r="91">
          <cell r="F91">
            <v>104.24</v>
          </cell>
        </row>
        <row r="92">
          <cell r="F92">
            <v>72.739999999999995</v>
          </cell>
        </row>
        <row r="93">
          <cell r="F93">
            <v>0</v>
          </cell>
        </row>
        <row r="94">
          <cell r="F94">
            <v>0</v>
          </cell>
        </row>
        <row r="95">
          <cell r="F95">
            <v>0</v>
          </cell>
        </row>
        <row r="96">
          <cell r="F96">
            <v>0</v>
          </cell>
        </row>
        <row r="98">
          <cell r="B98">
            <v>-1</v>
          </cell>
          <cell r="C98">
            <v>1</v>
          </cell>
          <cell r="D98">
            <v>10</v>
          </cell>
          <cell r="E98">
            <v>1.6</v>
          </cell>
        </row>
        <row r="99">
          <cell r="E99">
            <v>1.6</v>
          </cell>
        </row>
        <row r="100">
          <cell r="E100">
            <v>0.65</v>
          </cell>
        </row>
        <row r="101">
          <cell r="F101">
            <v>-16.64</v>
          </cell>
        </row>
        <row r="102">
          <cell r="B102">
            <v>-1</v>
          </cell>
          <cell r="C102">
            <v>1</v>
          </cell>
          <cell r="D102">
            <v>2</v>
          </cell>
          <cell r="E102">
            <v>1.5</v>
          </cell>
        </row>
        <row r="103">
          <cell r="E103">
            <v>1.5</v>
          </cell>
        </row>
        <row r="104">
          <cell r="E104">
            <v>0.6</v>
          </cell>
        </row>
        <row r="105">
          <cell r="F105">
            <v>-2.7</v>
          </cell>
        </row>
        <row r="106">
          <cell r="B106">
            <v>-1</v>
          </cell>
          <cell r="C106">
            <v>1</v>
          </cell>
          <cell r="D106">
            <v>6</v>
          </cell>
          <cell r="E106">
            <v>1.2</v>
          </cell>
        </row>
        <row r="107">
          <cell r="E107">
            <v>1.2</v>
          </cell>
        </row>
        <row r="108">
          <cell r="E108">
            <v>0.5</v>
          </cell>
        </row>
        <row r="109">
          <cell r="F109">
            <v>-4.32</v>
          </cell>
        </row>
        <row r="110">
          <cell r="B110">
            <v>-1</v>
          </cell>
          <cell r="C110">
            <v>1</v>
          </cell>
          <cell r="D110">
            <v>0</v>
          </cell>
          <cell r="E110">
            <v>0</v>
          </cell>
        </row>
        <row r="111">
          <cell r="E111">
            <v>0</v>
          </cell>
        </row>
        <row r="112">
          <cell r="E112">
            <v>0</v>
          </cell>
        </row>
        <row r="113">
          <cell r="F113">
            <v>0</v>
          </cell>
        </row>
        <row r="114">
          <cell r="B114">
            <v>-1</v>
          </cell>
          <cell r="C114">
            <v>1</v>
          </cell>
          <cell r="D114">
            <v>0</v>
          </cell>
          <cell r="E114">
            <v>0</v>
          </cell>
        </row>
        <row r="115">
          <cell r="E115">
            <v>0</v>
          </cell>
        </row>
        <row r="116">
          <cell r="E116">
            <v>2.5</v>
          </cell>
        </row>
        <row r="117">
          <cell r="F117">
            <v>0</v>
          </cell>
        </row>
        <row r="119">
          <cell r="B119">
            <v>-1</v>
          </cell>
          <cell r="C119">
            <v>1</v>
          </cell>
          <cell r="D119">
            <v>1</v>
          </cell>
          <cell r="E119">
            <v>18.05</v>
          </cell>
        </row>
        <row r="120">
          <cell r="E120">
            <v>0.5</v>
          </cell>
        </row>
        <row r="121">
          <cell r="E121">
            <v>1.05</v>
          </cell>
        </row>
        <row r="122">
          <cell r="F122">
            <v>-9.48</v>
          </cell>
        </row>
        <row r="123">
          <cell r="B123">
            <v>-1</v>
          </cell>
          <cell r="C123">
            <v>1</v>
          </cell>
          <cell r="D123">
            <v>0</v>
          </cell>
          <cell r="E123">
            <v>0</v>
          </cell>
        </row>
        <row r="124">
          <cell r="E124">
            <v>0</v>
          </cell>
        </row>
        <row r="125">
          <cell r="E125">
            <v>1.05</v>
          </cell>
        </row>
        <row r="126">
          <cell r="F126">
            <v>0</v>
          </cell>
        </row>
        <row r="128">
          <cell r="B128">
            <v>-1</v>
          </cell>
          <cell r="C128">
            <v>1</v>
          </cell>
          <cell r="D128">
            <v>18</v>
          </cell>
          <cell r="E128">
            <v>0.25</v>
          </cell>
        </row>
        <row r="129">
          <cell r="E129">
            <v>0.4</v>
          </cell>
        </row>
        <row r="130">
          <cell r="E130">
            <v>2.37</v>
          </cell>
        </row>
        <row r="131">
          <cell r="F131">
            <v>-4.2699999999999996</v>
          </cell>
        </row>
        <row r="132">
          <cell r="B132">
            <v>-1</v>
          </cell>
          <cell r="C132">
            <v>1</v>
          </cell>
          <cell r="D132">
            <v>6</v>
          </cell>
          <cell r="E132">
            <v>0.3</v>
          </cell>
        </row>
        <row r="133">
          <cell r="E133">
            <v>0.4</v>
          </cell>
        </row>
        <row r="134">
          <cell r="E134">
            <v>2.37</v>
          </cell>
        </row>
        <row r="135">
          <cell r="F135">
            <v>-1.71</v>
          </cell>
        </row>
        <row r="136">
          <cell r="A136" t="str">
            <v>B1.18</v>
          </cell>
          <cell r="F136">
            <v>137.86000000000001</v>
          </cell>
        </row>
        <row r="140">
          <cell r="F140">
            <v>64.59</v>
          </cell>
        </row>
        <row r="142">
          <cell r="B142">
            <v>-1</v>
          </cell>
          <cell r="C142">
            <v>1</v>
          </cell>
          <cell r="D142">
            <v>1</v>
          </cell>
          <cell r="E142">
            <v>12.27</v>
          </cell>
        </row>
        <row r="143">
          <cell r="E143">
            <v>0.5</v>
          </cell>
        </row>
        <row r="144">
          <cell r="E144">
            <v>1.05</v>
          </cell>
        </row>
        <row r="145">
          <cell r="F145">
            <v>-6.44</v>
          </cell>
        </row>
        <row r="146">
          <cell r="B146">
            <v>-1</v>
          </cell>
          <cell r="C146">
            <v>1</v>
          </cell>
          <cell r="D146">
            <v>1</v>
          </cell>
          <cell r="E146">
            <v>21.92</v>
          </cell>
        </row>
        <row r="147">
          <cell r="E147">
            <v>0.5</v>
          </cell>
        </row>
        <row r="148">
          <cell r="E148">
            <v>1.05</v>
          </cell>
        </row>
        <row r="149">
          <cell r="F149">
            <v>-11.51</v>
          </cell>
        </row>
        <row r="150">
          <cell r="B150">
            <v>-1</v>
          </cell>
          <cell r="C150">
            <v>1</v>
          </cell>
          <cell r="D150">
            <v>1</v>
          </cell>
          <cell r="E150">
            <v>4.96</v>
          </cell>
        </row>
        <row r="151">
          <cell r="E151">
            <v>0.5</v>
          </cell>
        </row>
        <row r="152">
          <cell r="E152">
            <v>1.05</v>
          </cell>
        </row>
        <row r="153">
          <cell r="F153">
            <v>-2.6</v>
          </cell>
        </row>
        <row r="154">
          <cell r="B154">
            <v>-1</v>
          </cell>
          <cell r="C154">
            <v>1</v>
          </cell>
          <cell r="D154">
            <v>1</v>
          </cell>
          <cell r="E154">
            <v>4.96</v>
          </cell>
        </row>
        <row r="155">
          <cell r="E155">
            <v>0.5</v>
          </cell>
        </row>
        <row r="156">
          <cell r="E156">
            <v>1.05</v>
          </cell>
        </row>
        <row r="157">
          <cell r="F157">
            <v>-2.6</v>
          </cell>
        </row>
        <row r="158">
          <cell r="B158">
            <v>-1</v>
          </cell>
          <cell r="C158">
            <v>1</v>
          </cell>
          <cell r="D158">
            <v>0</v>
          </cell>
          <cell r="E158">
            <v>0</v>
          </cell>
        </row>
        <row r="159">
          <cell r="E159">
            <v>0</v>
          </cell>
        </row>
        <row r="160">
          <cell r="E160">
            <v>1.05</v>
          </cell>
        </row>
        <row r="161">
          <cell r="F161">
            <v>0</v>
          </cell>
        </row>
        <row r="162">
          <cell r="A162" t="str">
            <v>B1.20</v>
          </cell>
          <cell r="F162">
            <v>41.44</v>
          </cell>
        </row>
        <row r="166">
          <cell r="B166">
            <v>1</v>
          </cell>
          <cell r="C166">
            <v>1</v>
          </cell>
          <cell r="D166">
            <v>1</v>
          </cell>
          <cell r="E166">
            <v>185.39</v>
          </cell>
        </row>
        <row r="167">
          <cell r="E167">
            <v>0.4</v>
          </cell>
        </row>
        <row r="168">
          <cell r="F168">
            <v>74.16</v>
          </cell>
        </row>
        <row r="169">
          <cell r="A169" t="str">
            <v>B1.22</v>
          </cell>
          <cell r="F169">
            <v>74.16</v>
          </cell>
        </row>
        <row r="172">
          <cell r="B172">
            <v>1</v>
          </cell>
          <cell r="C172">
            <v>1</v>
          </cell>
          <cell r="D172">
            <v>1</v>
          </cell>
          <cell r="E172">
            <v>256.72000000000003</v>
          </cell>
        </row>
        <row r="173">
          <cell r="E173">
            <v>0.2</v>
          </cell>
        </row>
        <row r="174">
          <cell r="F174">
            <v>51.34</v>
          </cell>
        </row>
        <row r="175">
          <cell r="F175">
            <v>220.78</v>
          </cell>
        </row>
        <row r="176">
          <cell r="F176">
            <v>12.84</v>
          </cell>
        </row>
        <row r="177">
          <cell r="F177">
            <v>64.59</v>
          </cell>
        </row>
        <row r="178">
          <cell r="F178">
            <v>104.24</v>
          </cell>
        </row>
        <row r="179">
          <cell r="F179">
            <v>72.739999999999995</v>
          </cell>
        </row>
        <row r="180">
          <cell r="A180" t="str">
            <v>B1.24</v>
          </cell>
          <cell r="F180">
            <v>526.53</v>
          </cell>
        </row>
        <row r="183">
          <cell r="B183">
            <v>1</v>
          </cell>
          <cell r="C183">
            <v>1</v>
          </cell>
          <cell r="D183">
            <v>2</v>
          </cell>
          <cell r="E183">
            <v>14.96</v>
          </cell>
        </row>
        <row r="184">
          <cell r="E184">
            <v>1</v>
          </cell>
        </row>
        <row r="185">
          <cell r="F185">
            <v>29.92</v>
          </cell>
        </row>
        <row r="186">
          <cell r="B186">
            <v>1</v>
          </cell>
          <cell r="C186">
            <v>1</v>
          </cell>
          <cell r="D186">
            <v>2</v>
          </cell>
          <cell r="E186">
            <v>18.899999999999999</v>
          </cell>
        </row>
        <row r="187">
          <cell r="E187">
            <v>1</v>
          </cell>
        </row>
        <row r="188">
          <cell r="F188">
            <v>37.799999999999997</v>
          </cell>
        </row>
        <row r="189">
          <cell r="B189">
            <v>1</v>
          </cell>
          <cell r="C189">
            <v>1</v>
          </cell>
          <cell r="D189">
            <v>2</v>
          </cell>
          <cell r="E189">
            <v>13.63</v>
          </cell>
        </row>
        <row r="190">
          <cell r="E190">
            <v>1</v>
          </cell>
        </row>
        <row r="191">
          <cell r="F191">
            <v>27.26</v>
          </cell>
        </row>
        <row r="192">
          <cell r="B192">
            <v>1</v>
          </cell>
          <cell r="C192">
            <v>1</v>
          </cell>
          <cell r="D192">
            <v>2</v>
          </cell>
          <cell r="E192">
            <v>17.21</v>
          </cell>
        </row>
        <row r="193">
          <cell r="E193">
            <v>1</v>
          </cell>
        </row>
        <row r="194">
          <cell r="F194">
            <v>34.42</v>
          </cell>
        </row>
        <row r="195">
          <cell r="B195">
            <v>1</v>
          </cell>
          <cell r="C195">
            <v>1</v>
          </cell>
          <cell r="D195">
            <v>2</v>
          </cell>
          <cell r="E195">
            <v>5.37</v>
          </cell>
        </row>
        <row r="196">
          <cell r="E196">
            <v>1</v>
          </cell>
        </row>
        <row r="197">
          <cell r="F197">
            <v>10.74</v>
          </cell>
        </row>
        <row r="198">
          <cell r="B198">
            <v>1</v>
          </cell>
          <cell r="C198">
            <v>1</v>
          </cell>
          <cell r="D198">
            <v>2</v>
          </cell>
          <cell r="E198">
            <v>6.78</v>
          </cell>
        </row>
        <row r="199">
          <cell r="E199">
            <v>1</v>
          </cell>
        </row>
        <row r="200">
          <cell r="F200">
            <v>13.56</v>
          </cell>
        </row>
        <row r="201">
          <cell r="B201">
            <v>1</v>
          </cell>
          <cell r="C201">
            <v>1</v>
          </cell>
          <cell r="D201">
            <v>1</v>
          </cell>
          <cell r="E201">
            <v>9.14</v>
          </cell>
        </row>
        <row r="202">
          <cell r="E202">
            <v>1</v>
          </cell>
        </row>
        <row r="203">
          <cell r="F203">
            <v>9.14</v>
          </cell>
        </row>
        <row r="204">
          <cell r="B204">
            <v>1</v>
          </cell>
          <cell r="C204">
            <v>1</v>
          </cell>
          <cell r="D204">
            <v>1</v>
          </cell>
          <cell r="E204">
            <v>19.489999999999998</v>
          </cell>
        </row>
        <row r="205">
          <cell r="E205">
            <v>1</v>
          </cell>
        </row>
        <row r="206">
          <cell r="F206">
            <v>19.489999999999998</v>
          </cell>
        </row>
        <row r="207">
          <cell r="B207">
            <v>1</v>
          </cell>
          <cell r="C207">
            <v>1</v>
          </cell>
          <cell r="D207">
            <v>1</v>
          </cell>
          <cell r="E207">
            <v>5.38</v>
          </cell>
        </row>
        <row r="208">
          <cell r="E208">
            <v>1</v>
          </cell>
        </row>
        <row r="209">
          <cell r="F209">
            <v>5.38</v>
          </cell>
        </row>
        <row r="210">
          <cell r="A210" t="str">
            <v>B1.26</v>
          </cell>
          <cell r="F210">
            <v>187.71</v>
          </cell>
        </row>
        <row r="215">
          <cell r="B215">
            <v>1</v>
          </cell>
          <cell r="C215">
            <v>1</v>
          </cell>
          <cell r="D215">
            <v>10</v>
          </cell>
          <cell r="E215">
            <v>1.6</v>
          </cell>
        </row>
        <row r="216">
          <cell r="E216">
            <v>1.6</v>
          </cell>
        </row>
        <row r="217">
          <cell r="F217">
            <v>25.6</v>
          </cell>
        </row>
        <row r="218">
          <cell r="B218">
            <v>1</v>
          </cell>
          <cell r="C218">
            <v>1</v>
          </cell>
          <cell r="D218">
            <v>2</v>
          </cell>
          <cell r="E218">
            <v>1.5</v>
          </cell>
        </row>
        <row r="219">
          <cell r="E219">
            <v>1.5</v>
          </cell>
        </row>
        <row r="220">
          <cell r="F220">
            <v>4.5</v>
          </cell>
        </row>
        <row r="221">
          <cell r="B221">
            <v>1</v>
          </cell>
          <cell r="C221">
            <v>1</v>
          </cell>
          <cell r="D221">
            <v>6</v>
          </cell>
          <cell r="E221">
            <v>1.2</v>
          </cell>
        </row>
        <row r="222">
          <cell r="E222">
            <v>1.2</v>
          </cell>
        </row>
        <row r="223">
          <cell r="F223">
            <v>8.64</v>
          </cell>
        </row>
        <row r="224">
          <cell r="B224">
            <v>1</v>
          </cell>
          <cell r="C224">
            <v>1</v>
          </cell>
          <cell r="D224">
            <v>0</v>
          </cell>
          <cell r="E224">
            <v>0</v>
          </cell>
        </row>
        <row r="225">
          <cell r="E225">
            <v>0</v>
          </cell>
        </row>
        <row r="226">
          <cell r="F226">
            <v>0</v>
          </cell>
        </row>
        <row r="227">
          <cell r="A227" t="str">
            <v>B2.1a</v>
          </cell>
          <cell r="F227">
            <v>38.74</v>
          </cell>
        </row>
        <row r="230">
          <cell r="B230">
            <v>1</v>
          </cell>
          <cell r="C230">
            <v>1</v>
          </cell>
          <cell r="D230">
            <v>1</v>
          </cell>
          <cell r="E230">
            <v>62.15</v>
          </cell>
        </row>
        <row r="231">
          <cell r="E231">
            <v>0.5</v>
          </cell>
        </row>
        <row r="232">
          <cell r="F232">
            <v>31.08</v>
          </cell>
        </row>
        <row r="233">
          <cell r="B233">
            <v>1</v>
          </cell>
          <cell r="C233">
            <v>1</v>
          </cell>
          <cell r="D233">
            <v>-8</v>
          </cell>
          <cell r="E233">
            <v>0.25</v>
          </cell>
        </row>
        <row r="234">
          <cell r="E234">
            <v>0.4</v>
          </cell>
        </row>
        <row r="235">
          <cell r="F235">
            <v>-0.8</v>
          </cell>
        </row>
        <row r="236">
          <cell r="B236">
            <v>1</v>
          </cell>
          <cell r="C236">
            <v>1</v>
          </cell>
          <cell r="D236">
            <v>-2</v>
          </cell>
          <cell r="E236">
            <v>0.3</v>
          </cell>
        </row>
        <row r="237">
          <cell r="E237">
            <v>0.4</v>
          </cell>
        </row>
        <row r="238">
          <cell r="F238">
            <v>-0.24</v>
          </cell>
        </row>
        <row r="239">
          <cell r="A239" t="str">
            <v>B2.1b</v>
          </cell>
          <cell r="F239">
            <v>30.04</v>
          </cell>
        </row>
        <row r="242">
          <cell r="B242">
            <v>1</v>
          </cell>
          <cell r="C242">
            <v>1</v>
          </cell>
          <cell r="D242">
            <v>1</v>
          </cell>
          <cell r="E242">
            <v>3.84</v>
          </cell>
        </row>
        <row r="243">
          <cell r="E243">
            <v>0.2</v>
          </cell>
        </row>
        <row r="244">
          <cell r="F244">
            <v>0.77</v>
          </cell>
        </row>
        <row r="245">
          <cell r="B245">
            <v>1</v>
          </cell>
          <cell r="C245">
            <v>1</v>
          </cell>
          <cell r="D245">
            <v>1</v>
          </cell>
          <cell r="E245">
            <v>16.43</v>
          </cell>
        </row>
        <row r="246">
          <cell r="E246">
            <v>0.2</v>
          </cell>
        </row>
        <row r="247">
          <cell r="F247">
            <v>3.29</v>
          </cell>
        </row>
        <row r="248">
          <cell r="B248">
            <v>1</v>
          </cell>
          <cell r="C248">
            <v>1</v>
          </cell>
          <cell r="D248">
            <v>1</v>
          </cell>
          <cell r="E248">
            <v>20.22</v>
          </cell>
        </row>
        <row r="249">
          <cell r="E249">
            <v>0.2</v>
          </cell>
        </row>
        <row r="250">
          <cell r="F250">
            <v>4.04</v>
          </cell>
        </row>
        <row r="251">
          <cell r="B251">
            <v>1</v>
          </cell>
          <cell r="C251">
            <v>1</v>
          </cell>
          <cell r="D251">
            <v>2</v>
          </cell>
          <cell r="E251">
            <v>7.86</v>
          </cell>
        </row>
        <row r="252">
          <cell r="E252">
            <v>0.2</v>
          </cell>
        </row>
        <row r="253">
          <cell r="F253">
            <v>3.14</v>
          </cell>
        </row>
        <row r="254">
          <cell r="B254">
            <v>1</v>
          </cell>
          <cell r="C254">
            <v>1</v>
          </cell>
          <cell r="D254">
            <v>2</v>
          </cell>
          <cell r="E254">
            <v>8.7899999999999991</v>
          </cell>
        </row>
        <row r="255">
          <cell r="E255">
            <v>0.2</v>
          </cell>
        </row>
        <row r="256">
          <cell r="F256">
            <v>3.52</v>
          </cell>
        </row>
        <row r="257">
          <cell r="A257" t="str">
            <v>B2.1c</v>
          </cell>
          <cell r="F257">
            <v>14.76</v>
          </cell>
        </row>
        <row r="260">
          <cell r="B260">
            <v>1</v>
          </cell>
          <cell r="C260">
            <v>1</v>
          </cell>
          <cell r="D260">
            <v>2</v>
          </cell>
          <cell r="E260">
            <v>14.96</v>
          </cell>
        </row>
        <row r="261">
          <cell r="E261">
            <v>1</v>
          </cell>
        </row>
        <row r="262">
          <cell r="F262">
            <v>29.92</v>
          </cell>
        </row>
        <row r="263">
          <cell r="B263">
            <v>1</v>
          </cell>
          <cell r="C263">
            <v>1</v>
          </cell>
          <cell r="D263">
            <v>2</v>
          </cell>
          <cell r="E263">
            <v>18.899999999999999</v>
          </cell>
        </row>
        <row r="264">
          <cell r="E264">
            <v>1</v>
          </cell>
        </row>
        <row r="265">
          <cell r="F265">
            <v>37.799999999999997</v>
          </cell>
        </row>
        <row r="266">
          <cell r="B266">
            <v>1</v>
          </cell>
          <cell r="C266">
            <v>1</v>
          </cell>
          <cell r="D266">
            <v>2</v>
          </cell>
          <cell r="E266">
            <v>13.63</v>
          </cell>
        </row>
        <row r="267">
          <cell r="E267">
            <v>1</v>
          </cell>
        </row>
        <row r="268">
          <cell r="F268">
            <v>27.26</v>
          </cell>
        </row>
        <row r="269">
          <cell r="B269">
            <v>1</v>
          </cell>
          <cell r="C269">
            <v>1</v>
          </cell>
          <cell r="D269">
            <v>2</v>
          </cell>
          <cell r="E269">
            <v>17.21</v>
          </cell>
        </row>
        <row r="270">
          <cell r="E270">
            <v>1</v>
          </cell>
        </row>
        <row r="271">
          <cell r="F271">
            <v>34.42</v>
          </cell>
        </row>
        <row r="272">
          <cell r="B272">
            <v>1</v>
          </cell>
          <cell r="C272">
            <v>1</v>
          </cell>
          <cell r="D272">
            <v>2</v>
          </cell>
          <cell r="E272">
            <v>5.37</v>
          </cell>
        </row>
        <row r="273">
          <cell r="E273">
            <v>1</v>
          </cell>
        </row>
        <row r="274">
          <cell r="F274">
            <v>10.74</v>
          </cell>
        </row>
        <row r="275">
          <cell r="B275">
            <v>1</v>
          </cell>
          <cell r="C275">
            <v>1</v>
          </cell>
          <cell r="D275">
            <v>2</v>
          </cell>
          <cell r="E275">
            <v>6.78</v>
          </cell>
        </row>
        <row r="276">
          <cell r="E276">
            <v>1</v>
          </cell>
        </row>
        <row r="277">
          <cell r="F277">
            <v>13.56</v>
          </cell>
        </row>
        <row r="278">
          <cell r="B278">
            <v>1</v>
          </cell>
          <cell r="C278">
            <v>1</v>
          </cell>
          <cell r="D278">
            <v>1</v>
          </cell>
          <cell r="E278">
            <v>9.14</v>
          </cell>
        </row>
        <row r="279">
          <cell r="E279">
            <v>1</v>
          </cell>
        </row>
        <row r="280">
          <cell r="F280">
            <v>9.14</v>
          </cell>
        </row>
        <row r="281">
          <cell r="B281">
            <v>1</v>
          </cell>
          <cell r="C281">
            <v>1</v>
          </cell>
          <cell r="D281">
            <v>1</v>
          </cell>
          <cell r="E281">
            <v>19.489999999999998</v>
          </cell>
        </row>
        <row r="282">
          <cell r="E282">
            <v>1</v>
          </cell>
        </row>
        <row r="283">
          <cell r="F283">
            <v>19.489999999999998</v>
          </cell>
        </row>
        <row r="284">
          <cell r="B284">
            <v>1</v>
          </cell>
          <cell r="C284">
            <v>1</v>
          </cell>
          <cell r="D284">
            <v>1</v>
          </cell>
          <cell r="E284">
            <v>5.38</v>
          </cell>
        </row>
        <row r="285">
          <cell r="E285">
            <v>1</v>
          </cell>
        </row>
        <row r="286">
          <cell r="F286">
            <v>5.38</v>
          </cell>
        </row>
        <row r="287">
          <cell r="A287" t="str">
            <v>B2.1d</v>
          </cell>
          <cell r="F287">
            <v>187.71</v>
          </cell>
        </row>
        <row r="291">
          <cell r="B291">
            <v>1</v>
          </cell>
          <cell r="C291">
            <v>1</v>
          </cell>
          <cell r="D291">
            <v>10</v>
          </cell>
          <cell r="E291">
            <v>1.6</v>
          </cell>
        </row>
        <row r="292">
          <cell r="E292">
            <v>1.6</v>
          </cell>
        </row>
        <row r="293">
          <cell r="E293">
            <v>0.6</v>
          </cell>
        </row>
        <row r="294">
          <cell r="F294">
            <v>15.36</v>
          </cell>
        </row>
        <row r="295">
          <cell r="B295">
            <v>1</v>
          </cell>
          <cell r="C295">
            <v>1</v>
          </cell>
          <cell r="D295">
            <v>2</v>
          </cell>
          <cell r="E295">
            <v>1.5</v>
          </cell>
        </row>
        <row r="296">
          <cell r="E296">
            <v>1.5</v>
          </cell>
        </row>
        <row r="297">
          <cell r="E297">
            <v>0.55000000000000004</v>
          </cell>
        </row>
        <row r="298">
          <cell r="F298">
            <v>2.48</v>
          </cell>
        </row>
        <row r="299">
          <cell r="B299">
            <v>1</v>
          </cell>
          <cell r="C299">
            <v>1</v>
          </cell>
          <cell r="D299">
            <v>6</v>
          </cell>
          <cell r="E299">
            <v>1.2</v>
          </cell>
        </row>
        <row r="300">
          <cell r="E300">
            <v>1.2</v>
          </cell>
        </row>
        <row r="301">
          <cell r="E301">
            <v>0.45</v>
          </cell>
        </row>
        <row r="302">
          <cell r="F302">
            <v>3.89</v>
          </cell>
        </row>
        <row r="303">
          <cell r="B303">
            <v>1</v>
          </cell>
          <cell r="C303">
            <v>1</v>
          </cell>
          <cell r="D303">
            <v>0</v>
          </cell>
          <cell r="E303">
            <v>0</v>
          </cell>
        </row>
        <row r="304">
          <cell r="E304">
            <v>0</v>
          </cell>
        </row>
        <row r="305">
          <cell r="E305">
            <v>0</v>
          </cell>
        </row>
        <row r="306">
          <cell r="F306">
            <v>0</v>
          </cell>
        </row>
        <row r="307">
          <cell r="A307" t="str">
            <v>B2.2a</v>
          </cell>
          <cell r="F307">
            <v>21.73</v>
          </cell>
        </row>
        <row r="311">
          <cell r="A311" t="str">
            <v>B2.2b</v>
          </cell>
          <cell r="F311">
            <v>4.82</v>
          </cell>
        </row>
        <row r="314">
          <cell r="B314">
            <v>1</v>
          </cell>
          <cell r="C314">
            <v>1</v>
          </cell>
          <cell r="D314">
            <v>1</v>
          </cell>
          <cell r="E314">
            <v>14.34</v>
          </cell>
        </row>
        <row r="315">
          <cell r="E315">
            <v>0.4</v>
          </cell>
        </row>
        <row r="316">
          <cell r="E316">
            <v>0.2</v>
          </cell>
        </row>
        <row r="317">
          <cell r="F317">
            <v>1.1499999999999999</v>
          </cell>
        </row>
        <row r="318">
          <cell r="B318">
            <v>1</v>
          </cell>
          <cell r="C318">
            <v>1</v>
          </cell>
          <cell r="D318">
            <v>2</v>
          </cell>
          <cell r="E318">
            <v>20.72</v>
          </cell>
        </row>
        <row r="319">
          <cell r="E319">
            <v>0.4</v>
          </cell>
        </row>
        <row r="320">
          <cell r="E320">
            <v>0.2</v>
          </cell>
        </row>
        <row r="321">
          <cell r="F321">
            <v>3.32</v>
          </cell>
        </row>
        <row r="322">
          <cell r="B322">
            <v>1</v>
          </cell>
          <cell r="C322">
            <v>1</v>
          </cell>
          <cell r="D322">
            <v>1</v>
          </cell>
          <cell r="E322">
            <v>22.42</v>
          </cell>
        </row>
        <row r="323">
          <cell r="E323">
            <v>0.4</v>
          </cell>
        </row>
        <row r="324">
          <cell r="E324">
            <v>0.2</v>
          </cell>
        </row>
        <row r="325">
          <cell r="F325">
            <v>1.79</v>
          </cell>
        </row>
        <row r="326">
          <cell r="B326">
            <v>1</v>
          </cell>
          <cell r="C326">
            <v>1</v>
          </cell>
          <cell r="D326">
            <v>1</v>
          </cell>
          <cell r="E326">
            <v>16.93</v>
          </cell>
        </row>
        <row r="327">
          <cell r="E327">
            <v>0.4</v>
          </cell>
        </row>
        <row r="328">
          <cell r="E328">
            <v>0.2</v>
          </cell>
        </row>
        <row r="329">
          <cell r="F329">
            <v>1.35</v>
          </cell>
        </row>
        <row r="330">
          <cell r="B330">
            <v>1</v>
          </cell>
          <cell r="C330">
            <v>1</v>
          </cell>
          <cell r="D330">
            <v>1</v>
          </cell>
          <cell r="E330">
            <v>3.79</v>
          </cell>
        </row>
        <row r="331">
          <cell r="E331">
            <v>0.4</v>
          </cell>
        </row>
        <row r="332">
          <cell r="E332">
            <v>0.2</v>
          </cell>
        </row>
        <row r="333">
          <cell r="F333">
            <v>0.3</v>
          </cell>
        </row>
        <row r="334">
          <cell r="B334">
            <v>1</v>
          </cell>
          <cell r="C334">
            <v>1</v>
          </cell>
          <cell r="D334">
            <v>2</v>
          </cell>
          <cell r="E334">
            <v>8.26</v>
          </cell>
        </row>
        <row r="335">
          <cell r="E335">
            <v>0.4</v>
          </cell>
        </row>
        <row r="336">
          <cell r="E336">
            <v>0.2</v>
          </cell>
        </row>
        <row r="337">
          <cell r="F337">
            <v>1.32</v>
          </cell>
        </row>
        <row r="338">
          <cell r="B338">
            <v>1</v>
          </cell>
          <cell r="C338">
            <v>1</v>
          </cell>
          <cell r="D338">
            <v>4</v>
          </cell>
          <cell r="E338">
            <v>9.39</v>
          </cell>
        </row>
        <row r="339">
          <cell r="E339">
            <v>0.4</v>
          </cell>
        </row>
        <row r="340">
          <cell r="E340">
            <v>0.2</v>
          </cell>
        </row>
        <row r="341">
          <cell r="F341">
            <v>3</v>
          </cell>
        </row>
        <row r="343">
          <cell r="B343">
            <v>1</v>
          </cell>
          <cell r="C343">
            <v>1</v>
          </cell>
          <cell r="D343">
            <v>12</v>
          </cell>
          <cell r="E343">
            <v>0.3</v>
          </cell>
        </row>
        <row r="344">
          <cell r="E344">
            <v>0.4</v>
          </cell>
        </row>
        <row r="345">
          <cell r="E345">
            <v>0.4</v>
          </cell>
        </row>
        <row r="346">
          <cell r="F346">
            <v>0.57999999999999996</v>
          </cell>
        </row>
        <row r="347">
          <cell r="B347">
            <v>1</v>
          </cell>
          <cell r="C347">
            <v>1</v>
          </cell>
          <cell r="D347">
            <v>6</v>
          </cell>
          <cell r="E347">
            <v>0.25</v>
          </cell>
        </row>
        <row r="348">
          <cell r="E348">
            <v>0.4</v>
          </cell>
        </row>
        <row r="349">
          <cell r="E349">
            <v>0.4</v>
          </cell>
        </row>
        <row r="350">
          <cell r="F350">
            <v>0.24</v>
          </cell>
        </row>
        <row r="351">
          <cell r="A351" t="str">
            <v>B2.2c</v>
          </cell>
          <cell r="F351">
            <v>13.05</v>
          </cell>
        </row>
        <row r="354">
          <cell r="B354">
            <v>1</v>
          </cell>
          <cell r="C354">
            <v>1</v>
          </cell>
          <cell r="D354">
            <v>2</v>
          </cell>
          <cell r="E354">
            <v>14.96</v>
          </cell>
        </row>
        <row r="355">
          <cell r="E355">
            <v>1</v>
          </cell>
        </row>
        <row r="356">
          <cell r="F356">
            <v>29.92</v>
          </cell>
        </row>
        <row r="357">
          <cell r="B357">
            <v>1</v>
          </cell>
          <cell r="C357">
            <v>1</v>
          </cell>
          <cell r="D357">
            <v>2</v>
          </cell>
          <cell r="E357">
            <v>18.899999999999999</v>
          </cell>
        </row>
        <row r="358">
          <cell r="E358">
            <v>1</v>
          </cell>
        </row>
        <row r="359">
          <cell r="F359">
            <v>37.799999999999997</v>
          </cell>
        </row>
        <row r="360">
          <cell r="B360">
            <v>1</v>
          </cell>
          <cell r="C360">
            <v>1</v>
          </cell>
          <cell r="D360">
            <v>2</v>
          </cell>
          <cell r="E360">
            <v>13.63</v>
          </cell>
        </row>
        <row r="361">
          <cell r="E361">
            <v>1</v>
          </cell>
        </row>
        <row r="362">
          <cell r="F362">
            <v>27.26</v>
          </cell>
        </row>
        <row r="363">
          <cell r="B363">
            <v>1</v>
          </cell>
          <cell r="C363">
            <v>1</v>
          </cell>
          <cell r="D363">
            <v>2</v>
          </cell>
          <cell r="E363">
            <v>17.21</v>
          </cell>
        </row>
        <row r="364">
          <cell r="E364">
            <v>1</v>
          </cell>
        </row>
        <row r="365">
          <cell r="F365">
            <v>34.42</v>
          </cell>
        </row>
        <row r="366">
          <cell r="B366">
            <v>1</v>
          </cell>
          <cell r="C366">
            <v>1</v>
          </cell>
          <cell r="D366">
            <v>2</v>
          </cell>
          <cell r="E366">
            <v>5.37</v>
          </cell>
        </row>
        <row r="367">
          <cell r="E367">
            <v>1</v>
          </cell>
        </row>
        <row r="368">
          <cell r="F368">
            <v>10.74</v>
          </cell>
        </row>
        <row r="369">
          <cell r="B369">
            <v>1</v>
          </cell>
          <cell r="C369">
            <v>1</v>
          </cell>
          <cell r="D369">
            <v>2</v>
          </cell>
          <cell r="E369">
            <v>6.78</v>
          </cell>
        </row>
        <row r="370">
          <cell r="E370">
            <v>1</v>
          </cell>
        </row>
        <row r="371">
          <cell r="F371">
            <v>13.56</v>
          </cell>
        </row>
        <row r="372">
          <cell r="B372">
            <v>1</v>
          </cell>
          <cell r="C372">
            <v>1</v>
          </cell>
          <cell r="D372">
            <v>1</v>
          </cell>
          <cell r="E372">
            <v>9.14</v>
          </cell>
        </row>
        <row r="373">
          <cell r="E373">
            <v>1</v>
          </cell>
        </row>
        <row r="374">
          <cell r="F374">
            <v>9.14</v>
          </cell>
        </row>
        <row r="375">
          <cell r="B375">
            <v>1</v>
          </cell>
          <cell r="C375">
            <v>1</v>
          </cell>
          <cell r="D375">
            <v>1</v>
          </cell>
          <cell r="E375">
            <v>19.489999999999998</v>
          </cell>
        </row>
        <row r="376">
          <cell r="E376">
            <v>1</v>
          </cell>
        </row>
        <row r="377">
          <cell r="F377">
            <v>19.489999999999998</v>
          </cell>
        </row>
        <row r="378">
          <cell r="B378">
            <v>1</v>
          </cell>
          <cell r="C378">
            <v>1</v>
          </cell>
          <cell r="D378">
            <v>1</v>
          </cell>
          <cell r="E378">
            <v>5.38</v>
          </cell>
        </row>
        <row r="379">
          <cell r="E379">
            <v>1</v>
          </cell>
        </row>
        <row r="380">
          <cell r="F380">
            <v>5.38</v>
          </cell>
        </row>
        <row r="381">
          <cell r="A381" t="str">
            <v>B2.2d</v>
          </cell>
          <cell r="F381">
            <v>187.71</v>
          </cell>
        </row>
        <row r="384">
          <cell r="B384">
            <v>1</v>
          </cell>
          <cell r="C384">
            <v>1</v>
          </cell>
          <cell r="D384">
            <v>2</v>
          </cell>
          <cell r="E384">
            <v>15.49</v>
          </cell>
        </row>
        <row r="385">
          <cell r="F385">
            <v>30.98</v>
          </cell>
        </row>
        <row r="386">
          <cell r="B386">
            <v>1</v>
          </cell>
          <cell r="C386">
            <v>1</v>
          </cell>
          <cell r="D386">
            <v>2</v>
          </cell>
          <cell r="E386">
            <v>17.510000000000002</v>
          </cell>
        </row>
        <row r="387">
          <cell r="F387">
            <v>35.020000000000003</v>
          </cell>
        </row>
        <row r="388">
          <cell r="B388">
            <v>1</v>
          </cell>
          <cell r="C388">
            <v>1</v>
          </cell>
          <cell r="D388">
            <v>2</v>
          </cell>
          <cell r="E388">
            <v>14.79</v>
          </cell>
        </row>
        <row r="389">
          <cell r="F389">
            <v>29.58</v>
          </cell>
        </row>
        <row r="390">
          <cell r="B390">
            <v>1</v>
          </cell>
          <cell r="C390">
            <v>1</v>
          </cell>
          <cell r="D390">
            <v>2</v>
          </cell>
          <cell r="E390">
            <v>16.809999999999999</v>
          </cell>
        </row>
        <row r="391">
          <cell r="F391">
            <v>33.619999999999997</v>
          </cell>
        </row>
        <row r="392">
          <cell r="B392">
            <v>1</v>
          </cell>
          <cell r="C392">
            <v>1</v>
          </cell>
          <cell r="D392">
            <v>2</v>
          </cell>
          <cell r="E392">
            <v>10.48</v>
          </cell>
        </row>
        <row r="393">
          <cell r="F393">
            <v>20.96</v>
          </cell>
        </row>
        <row r="394">
          <cell r="B394">
            <v>1</v>
          </cell>
          <cell r="C394">
            <v>1</v>
          </cell>
          <cell r="D394">
            <v>2</v>
          </cell>
          <cell r="E394">
            <v>12.5</v>
          </cell>
        </row>
        <row r="395">
          <cell r="F395">
            <v>25</v>
          </cell>
        </row>
        <row r="396">
          <cell r="B396">
            <v>1</v>
          </cell>
          <cell r="C396">
            <v>1</v>
          </cell>
          <cell r="D396">
            <v>1</v>
          </cell>
          <cell r="E396">
            <v>12.44</v>
          </cell>
        </row>
        <row r="397">
          <cell r="F397">
            <v>12.44</v>
          </cell>
        </row>
        <row r="398">
          <cell r="B398">
            <v>1</v>
          </cell>
          <cell r="C398">
            <v>1</v>
          </cell>
          <cell r="D398">
            <v>1</v>
          </cell>
          <cell r="E398">
            <v>17.829999999999998</v>
          </cell>
        </row>
        <row r="399">
          <cell r="F399">
            <v>17.829999999999998</v>
          </cell>
        </row>
        <row r="400">
          <cell r="B400">
            <v>1</v>
          </cell>
          <cell r="C400">
            <v>1</v>
          </cell>
          <cell r="D400">
            <v>1</v>
          </cell>
          <cell r="E400">
            <v>10.48</v>
          </cell>
        </row>
        <row r="401">
          <cell r="F401">
            <v>10.48</v>
          </cell>
        </row>
        <row r="403">
          <cell r="A403" t="str">
            <v>B2.2e</v>
          </cell>
          <cell r="F403">
            <v>215.91</v>
          </cell>
        </row>
        <row r="406">
          <cell r="B406">
            <v>1</v>
          </cell>
          <cell r="C406">
            <v>1</v>
          </cell>
          <cell r="D406">
            <v>10</v>
          </cell>
          <cell r="E406">
            <v>6.4</v>
          </cell>
        </row>
        <row r="407">
          <cell r="E407">
            <v>0.6</v>
          </cell>
        </row>
        <row r="408">
          <cell r="F408">
            <v>38.4</v>
          </cell>
        </row>
        <row r="409">
          <cell r="B409">
            <v>1</v>
          </cell>
          <cell r="C409">
            <v>1</v>
          </cell>
          <cell r="D409">
            <v>2</v>
          </cell>
          <cell r="E409">
            <v>6</v>
          </cell>
        </row>
        <row r="410">
          <cell r="E410">
            <v>0.55000000000000004</v>
          </cell>
        </row>
        <row r="411">
          <cell r="F411">
            <v>6.6</v>
          </cell>
        </row>
        <row r="412">
          <cell r="B412">
            <v>1</v>
          </cell>
          <cell r="C412">
            <v>1</v>
          </cell>
          <cell r="D412">
            <v>6</v>
          </cell>
          <cell r="E412">
            <v>4.8</v>
          </cell>
        </row>
        <row r="413">
          <cell r="E413">
            <v>0.45</v>
          </cell>
        </row>
        <row r="414">
          <cell r="F414">
            <v>12.96</v>
          </cell>
        </row>
        <row r="415">
          <cell r="B415">
            <v>1</v>
          </cell>
          <cell r="C415">
            <v>1</v>
          </cell>
          <cell r="D415">
            <v>0</v>
          </cell>
          <cell r="E415">
            <v>0</v>
          </cell>
        </row>
        <row r="416">
          <cell r="E416">
            <v>0</v>
          </cell>
        </row>
        <row r="417">
          <cell r="F417">
            <v>0</v>
          </cell>
        </row>
        <row r="418">
          <cell r="A418" t="str">
            <v>B2.3a</v>
          </cell>
          <cell r="F418">
            <v>57.96</v>
          </cell>
        </row>
        <row r="422">
          <cell r="A422" t="str">
            <v>B2.3b</v>
          </cell>
          <cell r="F422">
            <v>58.13</v>
          </cell>
        </row>
        <row r="426">
          <cell r="B426">
            <v>1</v>
          </cell>
          <cell r="C426">
            <v>1</v>
          </cell>
          <cell r="D426">
            <v>1</v>
          </cell>
          <cell r="E426">
            <v>64.150000000000006</v>
          </cell>
        </row>
        <row r="427">
          <cell r="E427">
            <v>0.4</v>
          </cell>
        </row>
        <row r="428">
          <cell r="F428">
            <v>25.66</v>
          </cell>
        </row>
        <row r="430">
          <cell r="B430">
            <v>1</v>
          </cell>
          <cell r="C430">
            <v>1</v>
          </cell>
          <cell r="D430">
            <v>2</v>
          </cell>
          <cell r="E430">
            <v>15.49</v>
          </cell>
        </row>
        <row r="431">
          <cell r="E431">
            <v>0.4</v>
          </cell>
        </row>
        <row r="432">
          <cell r="F432">
            <v>12.39</v>
          </cell>
        </row>
        <row r="433">
          <cell r="B433">
            <v>1</v>
          </cell>
          <cell r="C433">
            <v>1</v>
          </cell>
          <cell r="D433">
            <v>2</v>
          </cell>
          <cell r="E433">
            <v>17.5</v>
          </cell>
        </row>
        <row r="434">
          <cell r="E434">
            <v>0.4</v>
          </cell>
        </row>
        <row r="435">
          <cell r="F435">
            <v>14</v>
          </cell>
        </row>
        <row r="436">
          <cell r="B436">
            <v>1</v>
          </cell>
          <cell r="C436">
            <v>1</v>
          </cell>
          <cell r="D436">
            <v>2</v>
          </cell>
          <cell r="E436">
            <v>14.79</v>
          </cell>
        </row>
        <row r="437">
          <cell r="E437">
            <v>0.4</v>
          </cell>
        </row>
        <row r="438">
          <cell r="F438">
            <v>11.83</v>
          </cell>
        </row>
        <row r="439">
          <cell r="B439">
            <v>1</v>
          </cell>
          <cell r="C439">
            <v>1</v>
          </cell>
          <cell r="D439">
            <v>2</v>
          </cell>
          <cell r="E439">
            <v>16.809999999999999</v>
          </cell>
        </row>
        <row r="440">
          <cell r="E440">
            <v>0.4</v>
          </cell>
        </row>
        <row r="441">
          <cell r="F441">
            <v>13.45</v>
          </cell>
        </row>
        <row r="442">
          <cell r="B442">
            <v>1</v>
          </cell>
          <cell r="C442">
            <v>1</v>
          </cell>
          <cell r="D442">
            <v>2</v>
          </cell>
          <cell r="E442">
            <v>10.48</v>
          </cell>
        </row>
        <row r="443">
          <cell r="E443">
            <v>0.4</v>
          </cell>
        </row>
        <row r="444">
          <cell r="F444">
            <v>8.3800000000000008</v>
          </cell>
        </row>
        <row r="445">
          <cell r="B445">
            <v>1</v>
          </cell>
          <cell r="C445">
            <v>1</v>
          </cell>
          <cell r="D445">
            <v>2</v>
          </cell>
          <cell r="E445">
            <v>12.5</v>
          </cell>
        </row>
        <row r="446">
          <cell r="E446">
            <v>0.4</v>
          </cell>
        </row>
        <row r="447">
          <cell r="F447">
            <v>10</v>
          </cell>
        </row>
        <row r="448">
          <cell r="B448">
            <v>1</v>
          </cell>
          <cell r="C448">
            <v>1</v>
          </cell>
          <cell r="D448">
            <v>1</v>
          </cell>
          <cell r="E448">
            <v>12.44</v>
          </cell>
        </row>
        <row r="449">
          <cell r="E449">
            <v>0.4</v>
          </cell>
        </row>
        <row r="450">
          <cell r="F450">
            <v>4.9800000000000004</v>
          </cell>
        </row>
        <row r="451">
          <cell r="B451">
            <v>1</v>
          </cell>
          <cell r="C451">
            <v>1</v>
          </cell>
          <cell r="D451">
            <v>1</v>
          </cell>
          <cell r="E451">
            <v>17.829999999999998</v>
          </cell>
        </row>
        <row r="452">
          <cell r="E452">
            <v>0.4</v>
          </cell>
        </row>
        <row r="453">
          <cell r="F453">
            <v>7.13</v>
          </cell>
        </row>
        <row r="454">
          <cell r="B454">
            <v>1</v>
          </cell>
          <cell r="C454">
            <v>1</v>
          </cell>
          <cell r="D454">
            <v>1</v>
          </cell>
          <cell r="E454">
            <v>10.48</v>
          </cell>
        </row>
        <row r="455">
          <cell r="E455">
            <v>0.4</v>
          </cell>
        </row>
        <row r="456">
          <cell r="F456">
            <v>4.1900000000000004</v>
          </cell>
        </row>
        <row r="457">
          <cell r="A457" t="str">
            <v>B2.3c</v>
          </cell>
          <cell r="F457">
            <v>112.01</v>
          </cell>
        </row>
        <row r="461">
          <cell r="A461" t="str">
            <v>B2.4a</v>
          </cell>
          <cell r="F461">
            <v>479.43</v>
          </cell>
        </row>
        <row r="463">
          <cell r="A463" t="str">
            <v>B2.4b</v>
          </cell>
          <cell r="F463">
            <v>582.49</v>
          </cell>
        </row>
        <row r="465">
          <cell r="A465" t="str">
            <v>B2.4c</v>
          </cell>
          <cell r="F465">
            <v>0</v>
          </cell>
        </row>
        <row r="467">
          <cell r="A467" t="str">
            <v>B2.4d</v>
          </cell>
          <cell r="F467">
            <v>943.45</v>
          </cell>
        </row>
        <row r="469">
          <cell r="A469" t="str">
            <v>B2.4e</v>
          </cell>
          <cell r="F469">
            <v>942.15</v>
          </cell>
        </row>
        <row r="471">
          <cell r="A471" t="str">
            <v>B2.4f</v>
          </cell>
          <cell r="F471">
            <v>42.78</v>
          </cell>
        </row>
        <row r="473">
          <cell r="A473" t="str">
            <v>B2.4g</v>
          </cell>
          <cell r="F473">
            <v>0</v>
          </cell>
        </row>
        <row r="478">
          <cell r="F478">
            <v>42.32</v>
          </cell>
        </row>
        <row r="480">
          <cell r="B480">
            <v>-1</v>
          </cell>
          <cell r="C480">
            <v>1</v>
          </cell>
          <cell r="D480">
            <v>6</v>
          </cell>
          <cell r="E480">
            <v>0.25</v>
          </cell>
        </row>
        <row r="481">
          <cell r="E481">
            <v>0.4</v>
          </cell>
        </row>
        <row r="482">
          <cell r="E482">
            <v>1.35</v>
          </cell>
        </row>
        <row r="483">
          <cell r="F483">
            <v>-0.81</v>
          </cell>
        </row>
        <row r="484">
          <cell r="B484">
            <v>-1</v>
          </cell>
          <cell r="C484">
            <v>1</v>
          </cell>
          <cell r="D484">
            <v>2</v>
          </cell>
          <cell r="E484">
            <v>0.3</v>
          </cell>
        </row>
        <row r="485">
          <cell r="E485">
            <v>0.4</v>
          </cell>
        </row>
        <row r="486">
          <cell r="E486">
            <v>1.35</v>
          </cell>
        </row>
        <row r="487">
          <cell r="F487">
            <v>-0.32</v>
          </cell>
        </row>
        <row r="488">
          <cell r="A488" t="str">
            <v>B3.1</v>
          </cell>
          <cell r="F488">
            <v>41.19</v>
          </cell>
        </row>
        <row r="491">
          <cell r="F491">
            <v>1.19</v>
          </cell>
        </row>
        <row r="492">
          <cell r="B492">
            <v>-1</v>
          </cell>
          <cell r="C492">
            <v>1</v>
          </cell>
          <cell r="D492">
            <v>6</v>
          </cell>
          <cell r="E492">
            <v>0.25</v>
          </cell>
        </row>
        <row r="493">
          <cell r="E493">
            <v>0.4</v>
          </cell>
        </row>
        <row r="494">
          <cell r="E494">
            <v>0.05</v>
          </cell>
        </row>
        <row r="495">
          <cell r="F495">
            <v>-0.03</v>
          </cell>
        </row>
        <row r="496">
          <cell r="B496">
            <v>-1</v>
          </cell>
          <cell r="C496">
            <v>1</v>
          </cell>
          <cell r="D496">
            <v>2</v>
          </cell>
          <cell r="E496">
            <v>0.3</v>
          </cell>
        </row>
        <row r="497">
          <cell r="E497">
            <v>0.4</v>
          </cell>
        </row>
        <row r="498">
          <cell r="E498">
            <v>0.05</v>
          </cell>
        </row>
        <row r="499">
          <cell r="F499">
            <v>-0.01</v>
          </cell>
        </row>
        <row r="500">
          <cell r="A500" t="str">
            <v>B3.2</v>
          </cell>
          <cell r="F500">
            <v>1.1499999999999999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200"/>
      <sheetName val=" E2 Res (EXC&amp;MAS200kp)"/>
      <sheetName val=" E2 Res TAKOFF(con sub200kp)"/>
      <sheetName val=" TAKE OFF(form sub 200kp)"/>
      <sheetName val="E2 Res TAKE OFF(ref sub 200 kp)"/>
      <sheetName val=" Ar &amp; St"/>
      <sheetName val=" TAKE OFF(con super 200kp)"/>
      <sheetName val="E2 ResTAKEOFF(refsup bar 200kp)"/>
      <sheetName val=" TAKE OFF(form super 200kp)"/>
      <sheetName val="Sheet1"/>
    </sheetNames>
    <sheetDataSet>
      <sheetData sheetId="0"/>
      <sheetData sheetId="1"/>
      <sheetData sheetId="2"/>
      <sheetData sheetId="3">
        <row r="1">
          <cell r="B1" t="str">
            <v>Final Residence</v>
          </cell>
        </row>
        <row r="2">
          <cell r="B2" t="str">
            <v>TAKEOFF SHEET FOR</v>
          </cell>
        </row>
        <row r="3">
          <cell r="B3" t="str">
            <v xml:space="preserve"> CLIENT: AAHDPO</v>
          </cell>
        </row>
        <row r="4">
          <cell r="B4" t="str">
            <v>Type E-2 (G+4)</v>
          </cell>
        </row>
        <row r="5">
          <cell r="B5" t="str">
            <v>LOCATION :- ADDIS ABABA,BC=200</v>
          </cell>
        </row>
        <row r="6">
          <cell r="B6" t="str">
            <v>SUB STRUCTURE</v>
          </cell>
        </row>
        <row r="8">
          <cell r="B8" t="str">
            <v>1) EXCAVATION &amp; EARTH WORKS</v>
          </cell>
        </row>
        <row r="9">
          <cell r="B9" t="str">
            <v>1.1 Site clearing</v>
          </cell>
          <cell r="C9">
            <v>1</v>
          </cell>
          <cell r="D9">
            <v>25.42</v>
          </cell>
        </row>
        <row r="10">
          <cell r="D10">
            <v>11.153</v>
          </cell>
        </row>
        <row r="11">
          <cell r="A11" t="str">
            <v>B1.1</v>
          </cell>
          <cell r="E11">
            <v>283.51</v>
          </cell>
        </row>
        <row r="13">
          <cell r="B13" t="str">
            <v>1.2 Bulk Excavation</v>
          </cell>
          <cell r="C13">
            <v>1</v>
          </cell>
          <cell r="D13">
            <v>25.42</v>
          </cell>
        </row>
        <row r="14">
          <cell r="D14">
            <v>11.153</v>
          </cell>
        </row>
        <row r="15">
          <cell r="D15">
            <v>0.4</v>
          </cell>
        </row>
        <row r="16">
          <cell r="A16" t="str">
            <v>B1.2</v>
          </cell>
          <cell r="E16">
            <v>113.4</v>
          </cell>
        </row>
        <row r="18">
          <cell r="B18" t="str">
            <v>1.3 Trench Excavation</v>
          </cell>
          <cell r="C18">
            <v>2</v>
          </cell>
          <cell r="D18">
            <v>3.4060000000000001</v>
          </cell>
        </row>
        <row r="19">
          <cell r="D19">
            <v>1</v>
          </cell>
        </row>
        <row r="20">
          <cell r="D20">
            <v>0.9</v>
          </cell>
        </row>
        <row r="21">
          <cell r="E21">
            <v>6.13</v>
          </cell>
        </row>
        <row r="23">
          <cell r="C23">
            <v>2</v>
          </cell>
          <cell r="D23">
            <v>0.08</v>
          </cell>
        </row>
        <row r="24">
          <cell r="D24">
            <v>1</v>
          </cell>
        </row>
        <row r="25">
          <cell r="D25">
            <v>0.9</v>
          </cell>
        </row>
        <row r="26">
          <cell r="E26">
            <v>0.14000000000000001</v>
          </cell>
        </row>
        <row r="28">
          <cell r="C28">
            <v>1</v>
          </cell>
          <cell r="D28">
            <v>5.04</v>
          </cell>
        </row>
        <row r="29">
          <cell r="D29">
            <v>1</v>
          </cell>
        </row>
        <row r="30">
          <cell r="D30">
            <v>0.9</v>
          </cell>
        </row>
        <row r="31">
          <cell r="E31">
            <v>4.54</v>
          </cell>
        </row>
        <row r="33">
          <cell r="C33">
            <v>2</v>
          </cell>
          <cell r="D33">
            <v>1.05</v>
          </cell>
        </row>
        <row r="34">
          <cell r="D34">
            <v>0.33</v>
          </cell>
        </row>
        <row r="35">
          <cell r="D35">
            <v>0.9</v>
          </cell>
        </row>
        <row r="36">
          <cell r="E36">
            <v>0.62</v>
          </cell>
        </row>
        <row r="38">
          <cell r="C38">
            <v>2</v>
          </cell>
          <cell r="D38">
            <v>1.5149999999999999</v>
          </cell>
        </row>
        <row r="39">
          <cell r="D39">
            <v>1</v>
          </cell>
        </row>
        <row r="40">
          <cell r="D40">
            <v>0.9</v>
          </cell>
        </row>
        <row r="41">
          <cell r="E41">
            <v>2.73</v>
          </cell>
        </row>
        <row r="43">
          <cell r="C43">
            <v>1</v>
          </cell>
          <cell r="D43">
            <v>7.27</v>
          </cell>
        </row>
        <row r="44">
          <cell r="D44">
            <v>1</v>
          </cell>
        </row>
        <row r="45">
          <cell r="D45">
            <v>0.9</v>
          </cell>
        </row>
        <row r="46">
          <cell r="E46">
            <v>6.54</v>
          </cell>
        </row>
        <row r="48">
          <cell r="C48">
            <v>2</v>
          </cell>
          <cell r="D48">
            <v>0.625</v>
          </cell>
        </row>
        <row r="49">
          <cell r="D49">
            <v>0.70300000000000007</v>
          </cell>
        </row>
        <row r="50">
          <cell r="D50">
            <v>0.9</v>
          </cell>
        </row>
        <row r="51">
          <cell r="E51">
            <v>0.79</v>
          </cell>
        </row>
        <row r="53">
          <cell r="C53">
            <v>4</v>
          </cell>
          <cell r="D53">
            <v>3.1</v>
          </cell>
        </row>
        <row r="54">
          <cell r="D54">
            <v>0.40300000000000002</v>
          </cell>
        </row>
        <row r="55">
          <cell r="D55">
            <v>0.9</v>
          </cell>
        </row>
        <row r="56">
          <cell r="E56">
            <v>4.5</v>
          </cell>
        </row>
        <row r="57">
          <cell r="A57" t="str">
            <v>B1.3</v>
          </cell>
          <cell r="E57">
            <v>25.99</v>
          </cell>
        </row>
        <row r="58">
          <cell r="B58" t="str">
            <v>1.4 Excavate in ordinary soil for isolated footing to a depth not exceeding 1500mm from stripped level.</v>
          </cell>
        </row>
        <row r="59">
          <cell r="C59">
            <v>10</v>
          </cell>
          <cell r="D59">
            <v>3.1</v>
          </cell>
        </row>
        <row r="60">
          <cell r="D60">
            <v>3.1</v>
          </cell>
        </row>
        <row r="61">
          <cell r="D61">
            <v>1.5</v>
          </cell>
        </row>
        <row r="62">
          <cell r="E62">
            <v>144.15</v>
          </cell>
        </row>
        <row r="64">
          <cell r="C64">
            <v>2</v>
          </cell>
          <cell r="D64">
            <v>2.9</v>
          </cell>
        </row>
        <row r="65">
          <cell r="D65">
            <v>2.9</v>
          </cell>
        </row>
        <row r="66">
          <cell r="D66">
            <v>1.5</v>
          </cell>
        </row>
        <row r="67">
          <cell r="E67">
            <v>25.23</v>
          </cell>
        </row>
        <row r="69">
          <cell r="C69">
            <v>4</v>
          </cell>
          <cell r="D69">
            <v>2.5</v>
          </cell>
        </row>
        <row r="70">
          <cell r="D70">
            <v>2.5</v>
          </cell>
        </row>
        <row r="71">
          <cell r="D71">
            <v>1.5</v>
          </cell>
        </row>
        <row r="72">
          <cell r="E72">
            <v>37.5</v>
          </cell>
        </row>
        <row r="74">
          <cell r="C74">
            <v>2</v>
          </cell>
          <cell r="D74">
            <v>2.1</v>
          </cell>
        </row>
        <row r="75">
          <cell r="D75">
            <v>2.1</v>
          </cell>
        </row>
        <row r="76">
          <cell r="D76">
            <v>1.5</v>
          </cell>
        </row>
        <row r="77">
          <cell r="E77">
            <v>13.23</v>
          </cell>
        </row>
        <row r="79">
          <cell r="A79" t="str">
            <v>B1.4</v>
          </cell>
          <cell r="E79">
            <v>220.11</v>
          </cell>
        </row>
        <row r="80">
          <cell r="B80" t="str">
            <v>1.5 Excavate in ordinary soil for isolated footing to a depth exceeding 1500mm but not exceeding 300mm from stripped level.</v>
          </cell>
        </row>
        <row r="81">
          <cell r="E81" t="str">
            <v>This data is obtained from excavation data attached at the back</v>
          </cell>
        </row>
        <row r="82">
          <cell r="A82" t="str">
            <v>B1.5</v>
          </cell>
          <cell r="E82">
            <v>89.22</v>
          </cell>
        </row>
        <row r="84">
          <cell r="B84" t="str">
            <v>1.6 Fill around footing pad and foundation column</v>
          </cell>
          <cell r="E84">
            <v>220.11</v>
          </cell>
        </row>
        <row r="85">
          <cell r="E85">
            <v>89.22</v>
          </cell>
        </row>
        <row r="87">
          <cell r="E87">
            <v>-5.0119999999999996</v>
          </cell>
        </row>
        <row r="88">
          <cell r="E88">
            <v>-45.618242509277053</v>
          </cell>
        </row>
        <row r="89">
          <cell r="E89">
            <v>-3.3048000000000002</v>
          </cell>
        </row>
        <row r="90">
          <cell r="D90">
            <v>-20.55</v>
          </cell>
        </row>
        <row r="91">
          <cell r="D91">
            <v>0.5</v>
          </cell>
        </row>
        <row r="92">
          <cell r="D92">
            <v>0.4</v>
          </cell>
        </row>
        <row r="93">
          <cell r="E93">
            <v>-4.1100000000000003</v>
          </cell>
        </row>
        <row r="94">
          <cell r="A94" t="str">
            <v>B1.6</v>
          </cell>
          <cell r="E94">
            <v>251.28</v>
          </cell>
        </row>
        <row r="96">
          <cell r="B96" t="str">
            <v>1.7 Fill around stone masonry</v>
          </cell>
        </row>
        <row r="98">
          <cell r="C98">
            <v>2</v>
          </cell>
          <cell r="D98">
            <v>3.4060000000000001</v>
          </cell>
        </row>
        <row r="99">
          <cell r="D99">
            <v>1</v>
          </cell>
        </row>
        <row r="100">
          <cell r="D100">
            <v>0.5</v>
          </cell>
        </row>
        <row r="101">
          <cell r="E101">
            <v>3.41</v>
          </cell>
        </row>
        <row r="103">
          <cell r="C103">
            <v>2</v>
          </cell>
          <cell r="D103">
            <v>0.08</v>
          </cell>
        </row>
        <row r="104">
          <cell r="D104">
            <v>1</v>
          </cell>
        </row>
        <row r="105">
          <cell r="D105">
            <v>0.5</v>
          </cell>
        </row>
        <row r="106">
          <cell r="E106">
            <v>0.08</v>
          </cell>
        </row>
        <row r="108">
          <cell r="C108">
            <v>1</v>
          </cell>
          <cell r="D108">
            <v>5.04</v>
          </cell>
        </row>
        <row r="109">
          <cell r="D109">
            <v>1</v>
          </cell>
        </row>
        <row r="110">
          <cell r="D110">
            <v>0.5</v>
          </cell>
        </row>
        <row r="111">
          <cell r="E111">
            <v>2.52</v>
          </cell>
        </row>
        <row r="113">
          <cell r="C113">
            <v>2</v>
          </cell>
          <cell r="D113">
            <v>1.05</v>
          </cell>
        </row>
        <row r="114">
          <cell r="D114">
            <v>0.33</v>
          </cell>
        </row>
        <row r="115">
          <cell r="D115">
            <v>0.5</v>
          </cell>
        </row>
        <row r="116">
          <cell r="E116">
            <v>0.35</v>
          </cell>
        </row>
        <row r="118">
          <cell r="C118">
            <v>2</v>
          </cell>
          <cell r="D118">
            <v>1.5149999999999999</v>
          </cell>
        </row>
        <row r="119">
          <cell r="D119">
            <v>1</v>
          </cell>
        </row>
        <row r="120">
          <cell r="D120">
            <v>0.5</v>
          </cell>
        </row>
        <row r="121">
          <cell r="E121">
            <v>1.52</v>
          </cell>
        </row>
        <row r="123">
          <cell r="C123">
            <v>1</v>
          </cell>
          <cell r="D123">
            <v>7.27</v>
          </cell>
        </row>
        <row r="124">
          <cell r="D124">
            <v>1</v>
          </cell>
        </row>
        <row r="125">
          <cell r="D125">
            <v>0.5</v>
          </cell>
        </row>
        <row r="126">
          <cell r="E126">
            <v>3.64</v>
          </cell>
        </row>
        <row r="128">
          <cell r="C128">
            <v>2</v>
          </cell>
          <cell r="D128">
            <v>0.625</v>
          </cell>
        </row>
        <row r="129">
          <cell r="D129">
            <v>0.70300000000000007</v>
          </cell>
        </row>
        <row r="130">
          <cell r="D130">
            <v>0.5</v>
          </cell>
        </row>
        <row r="131">
          <cell r="E131">
            <v>0.44</v>
          </cell>
        </row>
        <row r="133">
          <cell r="C133">
            <v>4</v>
          </cell>
          <cell r="D133">
            <v>3.1</v>
          </cell>
        </row>
        <row r="134">
          <cell r="D134">
            <v>0.40300000000000002</v>
          </cell>
        </row>
        <row r="135">
          <cell r="D135">
            <v>0.5</v>
          </cell>
        </row>
        <row r="136">
          <cell r="E136">
            <v>2.5</v>
          </cell>
        </row>
        <row r="139">
          <cell r="C139">
            <v>2</v>
          </cell>
          <cell r="D139">
            <v>3.41</v>
          </cell>
        </row>
        <row r="140">
          <cell r="D140">
            <v>1</v>
          </cell>
        </row>
        <row r="141">
          <cell r="D141">
            <v>0.4</v>
          </cell>
        </row>
        <row r="142">
          <cell r="E142">
            <v>2.73</v>
          </cell>
        </row>
        <row r="144">
          <cell r="C144">
            <v>2</v>
          </cell>
          <cell r="D144">
            <v>0.08</v>
          </cell>
        </row>
        <row r="145">
          <cell r="D145">
            <v>1</v>
          </cell>
        </row>
        <row r="146">
          <cell r="D146">
            <v>0.4</v>
          </cell>
        </row>
        <row r="147">
          <cell r="E147">
            <v>0.06</v>
          </cell>
        </row>
        <row r="149">
          <cell r="C149">
            <v>1</v>
          </cell>
          <cell r="D149">
            <v>5.04</v>
          </cell>
        </row>
        <row r="150">
          <cell r="D150">
            <v>1</v>
          </cell>
        </row>
        <row r="151">
          <cell r="D151">
            <v>0.4</v>
          </cell>
        </row>
        <row r="152">
          <cell r="E152">
            <v>2.02</v>
          </cell>
        </row>
        <row r="154">
          <cell r="C154">
            <v>2</v>
          </cell>
          <cell r="D154">
            <v>1.05</v>
          </cell>
        </row>
        <row r="155">
          <cell r="D155">
            <v>0.33</v>
          </cell>
        </row>
        <row r="156">
          <cell r="D156">
            <v>0.4</v>
          </cell>
        </row>
        <row r="157">
          <cell r="E157">
            <v>0.28000000000000003</v>
          </cell>
        </row>
        <row r="159">
          <cell r="C159">
            <v>2</v>
          </cell>
          <cell r="D159">
            <v>1.5149999999999999</v>
          </cell>
        </row>
        <row r="160">
          <cell r="D160">
            <v>1</v>
          </cell>
        </row>
        <row r="161">
          <cell r="D161">
            <v>0.4</v>
          </cell>
        </row>
        <row r="162">
          <cell r="E162">
            <v>1.21</v>
          </cell>
        </row>
        <row r="164">
          <cell r="C164">
            <v>1</v>
          </cell>
          <cell r="D164">
            <v>7.27</v>
          </cell>
        </row>
        <row r="165">
          <cell r="D165">
            <v>1</v>
          </cell>
        </row>
        <row r="166">
          <cell r="D166">
            <v>0.4</v>
          </cell>
        </row>
        <row r="167">
          <cell r="E167">
            <v>2.91</v>
          </cell>
        </row>
        <row r="169">
          <cell r="C169">
            <v>2</v>
          </cell>
          <cell r="D169">
            <v>0.625</v>
          </cell>
        </row>
        <row r="170">
          <cell r="D170">
            <v>0.70300000000000007</v>
          </cell>
        </row>
        <row r="171">
          <cell r="D171">
            <v>0.4</v>
          </cell>
        </row>
        <row r="172">
          <cell r="E172">
            <v>0.35</v>
          </cell>
        </row>
        <row r="174">
          <cell r="C174">
            <v>4</v>
          </cell>
          <cell r="D174">
            <v>3.1</v>
          </cell>
        </row>
        <row r="175">
          <cell r="D175">
            <v>0.40300000000000002</v>
          </cell>
        </row>
        <row r="176">
          <cell r="D176">
            <v>0.4</v>
          </cell>
        </row>
        <row r="177">
          <cell r="E177">
            <v>2</v>
          </cell>
        </row>
        <row r="179">
          <cell r="A179" t="str">
            <v>B1.7</v>
          </cell>
          <cell r="E179">
            <v>26.02</v>
          </cell>
        </row>
        <row r="181">
          <cell r="B181" t="str">
            <v>1.8 Back Fill Under Hardcore From Quarry</v>
          </cell>
        </row>
        <row r="183">
          <cell r="C183">
            <v>1</v>
          </cell>
          <cell r="D183">
            <v>203.13</v>
          </cell>
        </row>
        <row r="184">
          <cell r="D184">
            <v>0.74</v>
          </cell>
        </row>
        <row r="185">
          <cell r="E185">
            <v>150.32</v>
          </cell>
        </row>
        <row r="186">
          <cell r="A186" t="str">
            <v>B1.8</v>
          </cell>
          <cell r="E186">
            <v>150.32</v>
          </cell>
        </row>
        <row r="187">
          <cell r="A187" t="str">
            <v>B1.9</v>
          </cell>
        </row>
        <row r="188">
          <cell r="B188" t="str">
            <v>1.10 Cart away</v>
          </cell>
          <cell r="E188">
            <v>56.701999999999998</v>
          </cell>
        </row>
        <row r="189">
          <cell r="E189">
            <v>113.4</v>
          </cell>
        </row>
        <row r="190">
          <cell r="E190">
            <v>25.99</v>
          </cell>
        </row>
        <row r="191">
          <cell r="E191">
            <v>220.11</v>
          </cell>
        </row>
        <row r="192">
          <cell r="E192">
            <v>89.22</v>
          </cell>
        </row>
        <row r="193">
          <cell r="A193" t="str">
            <v>B1.10</v>
          </cell>
          <cell r="E193">
            <v>505.42</v>
          </cell>
        </row>
        <row r="195">
          <cell r="B195" t="str">
            <v>1.11 Hard core under 100mm thick ground floor slab</v>
          </cell>
        </row>
        <row r="196">
          <cell r="C196">
            <v>1</v>
          </cell>
          <cell r="D196">
            <v>22.42</v>
          </cell>
        </row>
        <row r="197">
          <cell r="D197">
            <v>10.984999999999999</v>
          </cell>
        </row>
        <row r="198">
          <cell r="E198">
            <v>246.28</v>
          </cell>
        </row>
        <row r="200">
          <cell r="C200">
            <v>-2</v>
          </cell>
          <cell r="D200">
            <v>1.33</v>
          </cell>
        </row>
        <row r="201">
          <cell r="D201">
            <v>4.0399999999999991</v>
          </cell>
        </row>
        <row r="202">
          <cell r="E202">
            <v>-10.75</v>
          </cell>
        </row>
        <row r="204">
          <cell r="C204">
            <v>-2</v>
          </cell>
          <cell r="D204">
            <v>27.025000000000006</v>
          </cell>
        </row>
        <row r="205">
          <cell r="D205">
            <v>0.2</v>
          </cell>
        </row>
        <row r="206">
          <cell r="E206">
            <v>-10.81</v>
          </cell>
        </row>
        <row r="208">
          <cell r="C208">
            <v>-1</v>
          </cell>
          <cell r="D208">
            <v>101.32</v>
          </cell>
        </row>
        <row r="209">
          <cell r="D209">
            <v>0.2</v>
          </cell>
        </row>
        <row r="210">
          <cell r="E210">
            <v>-20.260000000000002</v>
          </cell>
        </row>
        <row r="212">
          <cell r="C212">
            <v>-6</v>
          </cell>
          <cell r="D212">
            <v>0.25</v>
          </cell>
        </row>
        <row r="213">
          <cell r="D213">
            <v>0.4</v>
          </cell>
        </row>
        <row r="214">
          <cell r="E214">
            <v>-0.6</v>
          </cell>
        </row>
        <row r="216">
          <cell r="C216">
            <v>-12</v>
          </cell>
          <cell r="D216">
            <v>0.3</v>
          </cell>
        </row>
        <row r="217">
          <cell r="D217">
            <v>0.4</v>
          </cell>
        </row>
        <row r="218">
          <cell r="E218">
            <v>-1.44</v>
          </cell>
        </row>
        <row r="220">
          <cell r="A220" t="str">
            <v>B1.11</v>
          </cell>
          <cell r="E220">
            <v>202.42</v>
          </cell>
        </row>
        <row r="222">
          <cell r="B222" t="str">
            <v>3. Masonry Work</v>
          </cell>
          <cell r="C222">
            <v>1</v>
          </cell>
          <cell r="D222">
            <v>8.65</v>
          </cell>
        </row>
        <row r="223">
          <cell r="B223" t="str">
            <v>3.1 Below GL</v>
          </cell>
          <cell r="D223">
            <v>0.5</v>
          </cell>
        </row>
        <row r="224">
          <cell r="D224">
            <v>0.98</v>
          </cell>
        </row>
        <row r="225">
          <cell r="E225">
            <v>4.24</v>
          </cell>
        </row>
        <row r="227">
          <cell r="C227">
            <v>1</v>
          </cell>
          <cell r="D227">
            <v>8.65</v>
          </cell>
        </row>
        <row r="228">
          <cell r="D228">
            <v>0.5</v>
          </cell>
        </row>
        <row r="229">
          <cell r="D229">
            <v>1.0900000000000001</v>
          </cell>
        </row>
        <row r="230">
          <cell r="E230">
            <v>4.71</v>
          </cell>
        </row>
        <row r="232">
          <cell r="C232">
            <v>-6</v>
          </cell>
          <cell r="D232">
            <v>0.25</v>
          </cell>
        </row>
        <row r="233">
          <cell r="D233">
            <v>0.4</v>
          </cell>
        </row>
        <row r="234">
          <cell r="D234">
            <v>1</v>
          </cell>
        </row>
        <row r="235">
          <cell r="E235">
            <v>-0.6</v>
          </cell>
        </row>
        <row r="237">
          <cell r="C237">
            <v>1</v>
          </cell>
          <cell r="D237">
            <v>0.83</v>
          </cell>
        </row>
        <row r="238">
          <cell r="D238">
            <v>0.5</v>
          </cell>
        </row>
        <row r="239">
          <cell r="D239">
            <v>0.95</v>
          </cell>
        </row>
        <row r="240">
          <cell r="E240">
            <v>0.39</v>
          </cell>
        </row>
        <row r="241">
          <cell r="C241">
            <v>1</v>
          </cell>
          <cell r="D241">
            <v>0.83</v>
          </cell>
        </row>
        <row r="242">
          <cell r="D242">
            <v>0.5</v>
          </cell>
        </row>
        <row r="243">
          <cell r="D243">
            <v>1</v>
          </cell>
        </row>
        <row r="244">
          <cell r="E244">
            <v>0.42</v>
          </cell>
        </row>
        <row r="246">
          <cell r="C246">
            <v>-2</v>
          </cell>
          <cell r="D246">
            <v>0.3</v>
          </cell>
        </row>
        <row r="247">
          <cell r="D247">
            <v>0.4</v>
          </cell>
        </row>
        <row r="248">
          <cell r="D248">
            <v>1</v>
          </cell>
        </row>
        <row r="249">
          <cell r="E249">
            <v>-0.24</v>
          </cell>
        </row>
        <row r="251">
          <cell r="C251">
            <v>2</v>
          </cell>
          <cell r="D251">
            <v>4.54</v>
          </cell>
        </row>
        <row r="252">
          <cell r="D252">
            <v>0.5</v>
          </cell>
        </row>
        <row r="253">
          <cell r="D253">
            <v>0.98</v>
          </cell>
        </row>
        <row r="254">
          <cell r="E254">
            <v>4.45</v>
          </cell>
        </row>
        <row r="256">
          <cell r="C256">
            <v>1</v>
          </cell>
          <cell r="D256">
            <v>14.34</v>
          </cell>
        </row>
        <row r="257">
          <cell r="D257">
            <v>0.5</v>
          </cell>
        </row>
        <row r="258">
          <cell r="D258">
            <v>1</v>
          </cell>
        </row>
        <row r="259">
          <cell r="E259">
            <v>7.17</v>
          </cell>
        </row>
        <row r="261">
          <cell r="C261">
            <v>1</v>
          </cell>
          <cell r="D261">
            <v>22.42</v>
          </cell>
        </row>
        <row r="262">
          <cell r="D262">
            <v>0.5</v>
          </cell>
        </row>
        <row r="263">
          <cell r="D263">
            <v>0.92</v>
          </cell>
        </row>
        <row r="264">
          <cell r="E264">
            <v>10.31</v>
          </cell>
        </row>
        <row r="265">
          <cell r="A265" t="str">
            <v>B3.1</v>
          </cell>
          <cell r="E265">
            <v>30.85</v>
          </cell>
        </row>
        <row r="267">
          <cell r="B267" t="str">
            <v>3.2 Above GL</v>
          </cell>
        </row>
        <row r="268">
          <cell r="C268">
            <v>1</v>
          </cell>
          <cell r="D268">
            <v>8.65</v>
          </cell>
        </row>
        <row r="269">
          <cell r="D269">
            <v>0.5</v>
          </cell>
        </row>
        <row r="270">
          <cell r="D270">
            <v>0.22</v>
          </cell>
        </row>
        <row r="271">
          <cell r="E271">
            <v>0.95</v>
          </cell>
        </row>
        <row r="272">
          <cell r="C272">
            <v>1</v>
          </cell>
          <cell r="D272">
            <v>8.65</v>
          </cell>
        </row>
        <row r="273">
          <cell r="D273">
            <v>0.5</v>
          </cell>
        </row>
        <row r="274">
          <cell r="D274">
            <v>0.11</v>
          </cell>
        </row>
        <row r="275">
          <cell r="E275">
            <v>0.48</v>
          </cell>
        </row>
        <row r="276">
          <cell r="C276">
            <v>-6</v>
          </cell>
          <cell r="D276">
            <v>0.25</v>
          </cell>
        </row>
        <row r="277">
          <cell r="D277">
            <v>0.4</v>
          </cell>
        </row>
        <row r="278">
          <cell r="D278">
            <v>0.16500000000000001</v>
          </cell>
        </row>
        <row r="279">
          <cell r="E279">
            <v>-0.1</v>
          </cell>
        </row>
        <row r="281">
          <cell r="C281">
            <v>1</v>
          </cell>
          <cell r="D281">
            <v>0.83</v>
          </cell>
        </row>
        <row r="282">
          <cell r="D282">
            <v>0.5</v>
          </cell>
        </row>
        <row r="283">
          <cell r="D283">
            <v>0.05</v>
          </cell>
        </row>
        <row r="284">
          <cell r="E284">
            <v>0.02</v>
          </cell>
        </row>
        <row r="287">
          <cell r="C287">
            <v>2</v>
          </cell>
          <cell r="D287">
            <v>4.54</v>
          </cell>
        </row>
        <row r="288">
          <cell r="D288">
            <v>0.5</v>
          </cell>
        </row>
        <row r="289">
          <cell r="D289">
            <v>0.02</v>
          </cell>
        </row>
        <row r="290">
          <cell r="E290">
            <v>0.09</v>
          </cell>
        </row>
        <row r="293">
          <cell r="C293">
            <v>1</v>
          </cell>
          <cell r="D293">
            <v>22.42</v>
          </cell>
        </row>
        <row r="294">
          <cell r="D294">
            <v>0.5</v>
          </cell>
        </row>
        <row r="295">
          <cell r="D295">
            <v>0.28000000000000003</v>
          </cell>
        </row>
        <row r="296">
          <cell r="E296">
            <v>3.14</v>
          </cell>
        </row>
        <row r="297">
          <cell r="A297" t="str">
            <v>B3.2</v>
          </cell>
          <cell r="E297">
            <v>4.58</v>
          </cell>
        </row>
        <row r="298">
          <cell r="E298" t="str">
            <v/>
          </cell>
        </row>
      </sheetData>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08 Block Summary"/>
      <sheetName val="Summary"/>
      <sheetName val="08 Sub Structure BC = 200"/>
      <sheetName val="A-2 Exca. data"/>
      <sheetName val="A-2 Trench Res."/>
      <sheetName val="08 A-2 200kp Resi Sub St."/>
      <sheetName val="08 RB A-2 200Kp Resi Sub st"/>
      <sheetName val="08 Ar &amp; St"/>
      <sheetName val="08 A-2 200kp Resi Sup St."/>
      <sheetName val="08 RB A-2 Super St with 16mm"/>
      <sheetName val="A-2 Plate Qty "/>
      <sheetName val="truss"/>
      <sheetName val="lattice purline"/>
      <sheetName val="ju-1"/>
      <sheetName val="ju-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cell r="B1" t="str">
            <v>Project: Low Cost Housing Development Project</v>
          </cell>
        </row>
        <row r="2">
          <cell r="B2" t="str">
            <v>Location: Jemmo II</v>
          </cell>
        </row>
        <row r="3">
          <cell r="B3" t="str">
            <v>Client: Nifasilk Lafto Sub-City</v>
          </cell>
        </row>
        <row r="4">
          <cell r="B4" t="str">
            <v>Contractor:</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2">
          <cell r="B22">
            <v>1</v>
          </cell>
          <cell r="C22">
            <v>1</v>
          </cell>
          <cell r="D22">
            <v>23</v>
          </cell>
          <cell r="E22">
            <v>0.25</v>
          </cell>
        </row>
        <row r="23">
          <cell r="E23">
            <v>0.4</v>
          </cell>
        </row>
        <row r="24">
          <cell r="E24">
            <v>2.4</v>
          </cell>
        </row>
        <row r="25">
          <cell r="F25">
            <v>5.52</v>
          </cell>
        </row>
        <row r="26">
          <cell r="B26">
            <v>1</v>
          </cell>
          <cell r="C26">
            <v>1</v>
          </cell>
          <cell r="D26">
            <v>2</v>
          </cell>
          <cell r="E26">
            <v>0.3</v>
          </cell>
        </row>
        <row r="27">
          <cell r="E27">
            <v>0.4</v>
          </cell>
        </row>
        <row r="28">
          <cell r="E28">
            <v>2.4</v>
          </cell>
        </row>
        <row r="29">
          <cell r="F29">
            <v>0.57999999999999996</v>
          </cell>
        </row>
        <row r="31">
          <cell r="B31">
            <v>2</v>
          </cell>
          <cell r="C31">
            <v>1</v>
          </cell>
          <cell r="D31">
            <v>25</v>
          </cell>
          <cell r="E31">
            <v>0.25</v>
          </cell>
        </row>
        <row r="32">
          <cell r="E32">
            <v>0.4</v>
          </cell>
        </row>
        <row r="33">
          <cell r="E33">
            <v>2.4</v>
          </cell>
        </row>
        <row r="34">
          <cell r="F34">
            <v>12</v>
          </cell>
        </row>
        <row r="36">
          <cell r="B36">
            <v>1</v>
          </cell>
          <cell r="C36">
            <v>1</v>
          </cell>
          <cell r="D36">
            <v>25</v>
          </cell>
          <cell r="E36">
            <v>0.25</v>
          </cell>
        </row>
        <row r="37">
          <cell r="E37">
            <v>0.4</v>
          </cell>
        </row>
        <row r="38">
          <cell r="E38">
            <v>2.58</v>
          </cell>
        </row>
        <row r="39">
          <cell r="F39">
            <v>6.45</v>
          </cell>
        </row>
        <row r="40">
          <cell r="A40" t="str">
            <v>C1.1a</v>
          </cell>
          <cell r="F40">
            <v>30.74</v>
          </cell>
        </row>
        <row r="44">
          <cell r="C44">
            <v>4</v>
          </cell>
          <cell r="D44">
            <v>1</v>
          </cell>
          <cell r="E44">
            <v>7.71</v>
          </cell>
        </row>
        <row r="45">
          <cell r="E45">
            <v>0.48</v>
          </cell>
        </row>
        <row r="46">
          <cell r="E46">
            <v>0.2</v>
          </cell>
        </row>
        <row r="47">
          <cell r="F47">
            <v>2.96</v>
          </cell>
        </row>
        <row r="48">
          <cell r="C48">
            <v>4</v>
          </cell>
          <cell r="D48">
            <v>1</v>
          </cell>
          <cell r="E48">
            <v>8.84</v>
          </cell>
        </row>
        <row r="49">
          <cell r="E49">
            <v>0.48</v>
          </cell>
        </row>
        <row r="50">
          <cell r="E50">
            <v>0.2</v>
          </cell>
        </row>
        <row r="51">
          <cell r="F51">
            <v>3.39</v>
          </cell>
        </row>
        <row r="52">
          <cell r="C52">
            <v>4</v>
          </cell>
          <cell r="D52">
            <v>1</v>
          </cell>
          <cell r="E52">
            <v>23.28</v>
          </cell>
        </row>
        <row r="53">
          <cell r="E53">
            <v>0.48</v>
          </cell>
        </row>
        <row r="54">
          <cell r="E54">
            <v>0.2</v>
          </cell>
        </row>
        <row r="55">
          <cell r="F55">
            <v>8.94</v>
          </cell>
        </row>
        <row r="56">
          <cell r="C56">
            <v>4</v>
          </cell>
          <cell r="D56">
            <v>1</v>
          </cell>
          <cell r="E56">
            <v>9.4100000000000019</v>
          </cell>
        </row>
        <row r="57">
          <cell r="E57">
            <v>0.48</v>
          </cell>
        </row>
        <row r="58">
          <cell r="E58">
            <v>0.2</v>
          </cell>
        </row>
        <row r="59">
          <cell r="F59">
            <v>3.61</v>
          </cell>
        </row>
        <row r="60">
          <cell r="C60">
            <v>4</v>
          </cell>
          <cell r="D60">
            <v>1</v>
          </cell>
          <cell r="E60">
            <v>4.8499999999999996</v>
          </cell>
        </row>
        <row r="61">
          <cell r="E61">
            <v>0.48</v>
          </cell>
        </row>
        <row r="62">
          <cell r="E62">
            <v>0.2</v>
          </cell>
        </row>
        <row r="63">
          <cell r="F63">
            <v>1.86</v>
          </cell>
        </row>
        <row r="64">
          <cell r="C64">
            <v>4</v>
          </cell>
          <cell r="D64">
            <v>1</v>
          </cell>
          <cell r="E64">
            <v>13.364999999999998</v>
          </cell>
        </row>
        <row r="65">
          <cell r="E65">
            <v>0.48</v>
          </cell>
        </row>
        <row r="66">
          <cell r="E66">
            <v>0.2</v>
          </cell>
        </row>
        <row r="67">
          <cell r="F67">
            <v>5.13</v>
          </cell>
        </row>
        <row r="68">
          <cell r="C68">
            <v>4</v>
          </cell>
          <cell r="D68">
            <v>1</v>
          </cell>
          <cell r="E68">
            <v>13.34</v>
          </cell>
        </row>
        <row r="69">
          <cell r="E69">
            <v>0.48</v>
          </cell>
        </row>
        <row r="70">
          <cell r="E70">
            <v>0.2</v>
          </cell>
        </row>
        <row r="71">
          <cell r="F71">
            <v>5.12</v>
          </cell>
        </row>
        <row r="72">
          <cell r="C72">
            <v>4</v>
          </cell>
          <cell r="D72">
            <v>1</v>
          </cell>
          <cell r="E72">
            <v>5.25</v>
          </cell>
        </row>
        <row r="73">
          <cell r="E73">
            <v>0.48</v>
          </cell>
        </row>
        <row r="74">
          <cell r="E74">
            <v>0.2</v>
          </cell>
        </row>
        <row r="75">
          <cell r="F75">
            <v>2.02</v>
          </cell>
        </row>
        <row r="76">
          <cell r="C76">
            <v>4</v>
          </cell>
          <cell r="D76">
            <v>1</v>
          </cell>
          <cell r="E76">
            <v>9.09</v>
          </cell>
        </row>
        <row r="77">
          <cell r="E77">
            <v>0.48</v>
          </cell>
        </row>
        <row r="78">
          <cell r="E78">
            <v>0.2</v>
          </cell>
        </row>
        <row r="79">
          <cell r="F79">
            <v>3.49</v>
          </cell>
        </row>
        <row r="80">
          <cell r="C80">
            <v>4</v>
          </cell>
          <cell r="D80">
            <v>1</v>
          </cell>
          <cell r="E80">
            <v>3.7649999999999997</v>
          </cell>
        </row>
        <row r="81">
          <cell r="E81">
            <v>0.28000000000000003</v>
          </cell>
        </row>
        <row r="82">
          <cell r="E82">
            <v>0.2</v>
          </cell>
        </row>
        <row r="83">
          <cell r="F83">
            <v>0.84</v>
          </cell>
        </row>
        <row r="84">
          <cell r="C84">
            <v>4</v>
          </cell>
          <cell r="D84">
            <v>1</v>
          </cell>
          <cell r="E84">
            <v>13.574999999999999</v>
          </cell>
        </row>
        <row r="85">
          <cell r="E85">
            <v>0.48</v>
          </cell>
        </row>
        <row r="86">
          <cell r="E86">
            <v>0.2</v>
          </cell>
        </row>
        <row r="87">
          <cell r="F87">
            <v>5.21</v>
          </cell>
        </row>
        <row r="88">
          <cell r="C88">
            <v>4</v>
          </cell>
          <cell r="D88">
            <v>2</v>
          </cell>
          <cell r="E88">
            <v>8.6000000000000014</v>
          </cell>
        </row>
        <row r="89">
          <cell r="E89">
            <v>0.48</v>
          </cell>
        </row>
        <row r="90">
          <cell r="E90">
            <v>0.2</v>
          </cell>
        </row>
        <row r="91">
          <cell r="F91">
            <v>6.6</v>
          </cell>
        </row>
        <row r="92">
          <cell r="C92">
            <v>4</v>
          </cell>
          <cell r="D92">
            <v>2</v>
          </cell>
          <cell r="E92">
            <v>9.93</v>
          </cell>
        </row>
        <row r="93">
          <cell r="E93">
            <v>0.48</v>
          </cell>
        </row>
        <row r="94">
          <cell r="E94">
            <v>0.2</v>
          </cell>
        </row>
        <row r="95">
          <cell r="F95">
            <v>7.63</v>
          </cell>
        </row>
        <row r="96">
          <cell r="B96">
            <v>1</v>
          </cell>
          <cell r="C96">
            <v>4</v>
          </cell>
          <cell r="D96">
            <v>25</v>
          </cell>
          <cell r="E96">
            <v>0.25</v>
          </cell>
        </row>
        <row r="97">
          <cell r="E97">
            <v>0.4</v>
          </cell>
        </row>
        <row r="98">
          <cell r="E98">
            <v>0.48</v>
          </cell>
        </row>
        <row r="99">
          <cell r="F99">
            <v>4.8</v>
          </cell>
        </row>
        <row r="101">
          <cell r="C101">
            <v>1</v>
          </cell>
          <cell r="D101">
            <v>1</v>
          </cell>
          <cell r="E101">
            <v>5.25</v>
          </cell>
        </row>
        <row r="102">
          <cell r="E102">
            <v>0.3</v>
          </cell>
        </row>
        <row r="103">
          <cell r="E103">
            <v>0.2</v>
          </cell>
        </row>
        <row r="104">
          <cell r="F104">
            <v>0.32</v>
          </cell>
        </row>
        <row r="105">
          <cell r="C105">
            <v>1</v>
          </cell>
          <cell r="D105">
            <v>1</v>
          </cell>
          <cell r="E105">
            <v>8.5399999999999991</v>
          </cell>
        </row>
        <row r="106">
          <cell r="E106">
            <v>0.3</v>
          </cell>
        </row>
        <row r="107">
          <cell r="E107">
            <v>0.2</v>
          </cell>
        </row>
        <row r="108">
          <cell r="F108">
            <v>0.51</v>
          </cell>
        </row>
        <row r="109">
          <cell r="C109">
            <v>1</v>
          </cell>
          <cell r="D109">
            <v>1</v>
          </cell>
          <cell r="E109">
            <v>8.6150000000000002</v>
          </cell>
        </row>
        <row r="110">
          <cell r="E110">
            <v>0.3</v>
          </cell>
        </row>
        <row r="111">
          <cell r="E111">
            <v>0.2</v>
          </cell>
        </row>
        <row r="112">
          <cell r="F112">
            <v>0.52</v>
          </cell>
        </row>
        <row r="113">
          <cell r="C113">
            <v>1</v>
          </cell>
          <cell r="D113">
            <v>1</v>
          </cell>
          <cell r="E113">
            <v>4.2399999999999993</v>
          </cell>
        </row>
        <row r="114">
          <cell r="E114">
            <v>0.3</v>
          </cell>
        </row>
        <row r="115">
          <cell r="E115">
            <v>0.2</v>
          </cell>
        </row>
        <row r="116">
          <cell r="F116">
            <v>0.25</v>
          </cell>
        </row>
        <row r="117">
          <cell r="C117">
            <v>1</v>
          </cell>
          <cell r="D117">
            <v>1</v>
          </cell>
          <cell r="E117">
            <v>13.574999999999999</v>
          </cell>
        </row>
        <row r="118">
          <cell r="E118">
            <v>0.3</v>
          </cell>
        </row>
        <row r="119">
          <cell r="E119">
            <v>0.2</v>
          </cell>
        </row>
        <row r="120">
          <cell r="F120">
            <v>0.81</v>
          </cell>
        </row>
        <row r="121">
          <cell r="C121">
            <v>1</v>
          </cell>
          <cell r="D121">
            <v>1</v>
          </cell>
          <cell r="E121">
            <v>8.6</v>
          </cell>
        </row>
        <row r="122">
          <cell r="E122">
            <v>0.3</v>
          </cell>
        </row>
        <row r="123">
          <cell r="E123">
            <v>0.2</v>
          </cell>
        </row>
        <row r="124">
          <cell r="F124">
            <v>0.52</v>
          </cell>
        </row>
        <row r="125">
          <cell r="C125">
            <v>1</v>
          </cell>
          <cell r="D125">
            <v>2</v>
          </cell>
          <cell r="E125">
            <v>9.93</v>
          </cell>
        </row>
        <row r="126">
          <cell r="E126">
            <v>0.3</v>
          </cell>
        </row>
        <row r="127">
          <cell r="E127">
            <v>0.2</v>
          </cell>
        </row>
        <row r="128">
          <cell r="F128">
            <v>1.19</v>
          </cell>
        </row>
        <row r="129">
          <cell r="C129">
            <v>1</v>
          </cell>
          <cell r="D129">
            <v>1</v>
          </cell>
          <cell r="E129">
            <v>8.6</v>
          </cell>
        </row>
        <row r="130">
          <cell r="E130">
            <v>0.3</v>
          </cell>
        </row>
        <row r="131">
          <cell r="E131">
            <v>0.2</v>
          </cell>
        </row>
        <row r="132">
          <cell r="F132">
            <v>0.52</v>
          </cell>
        </row>
        <row r="133">
          <cell r="C133">
            <v>1</v>
          </cell>
          <cell r="D133">
            <v>1</v>
          </cell>
          <cell r="E133">
            <v>7.71</v>
          </cell>
        </row>
        <row r="134">
          <cell r="E134">
            <v>0.3</v>
          </cell>
        </row>
        <row r="135">
          <cell r="E135">
            <v>0.2</v>
          </cell>
        </row>
        <row r="136">
          <cell r="F136">
            <v>0.46</v>
          </cell>
        </row>
        <row r="137">
          <cell r="C137">
            <v>1</v>
          </cell>
          <cell r="D137">
            <v>1</v>
          </cell>
          <cell r="E137">
            <v>8.8339999999999996</v>
          </cell>
        </row>
        <row r="138">
          <cell r="E138">
            <v>0.3</v>
          </cell>
        </row>
        <row r="139">
          <cell r="E139">
            <v>0.2</v>
          </cell>
        </row>
        <row r="140">
          <cell r="F140">
            <v>0.53</v>
          </cell>
        </row>
        <row r="141">
          <cell r="C141">
            <v>1</v>
          </cell>
          <cell r="D141">
            <v>1</v>
          </cell>
          <cell r="E141">
            <v>23.28</v>
          </cell>
        </row>
        <row r="142">
          <cell r="E142">
            <v>0.3</v>
          </cell>
        </row>
        <row r="143">
          <cell r="E143">
            <v>0.2</v>
          </cell>
        </row>
        <row r="144">
          <cell r="F144">
            <v>1.4</v>
          </cell>
        </row>
        <row r="145">
          <cell r="C145">
            <v>1</v>
          </cell>
          <cell r="D145">
            <v>1</v>
          </cell>
          <cell r="E145">
            <v>9.7000000000000011</v>
          </cell>
        </row>
        <row r="146">
          <cell r="E146">
            <v>0.3</v>
          </cell>
        </row>
        <row r="147">
          <cell r="E147">
            <v>0.2</v>
          </cell>
        </row>
        <row r="148">
          <cell r="F148">
            <v>0.57999999999999996</v>
          </cell>
        </row>
        <row r="149">
          <cell r="C149">
            <v>1</v>
          </cell>
          <cell r="D149">
            <v>1</v>
          </cell>
          <cell r="E149">
            <v>6.58</v>
          </cell>
        </row>
        <row r="150">
          <cell r="E150">
            <v>0.3</v>
          </cell>
        </row>
        <row r="151">
          <cell r="E151">
            <v>0.2</v>
          </cell>
        </row>
        <row r="152">
          <cell r="F152">
            <v>0.39</v>
          </cell>
        </row>
        <row r="153">
          <cell r="C153">
            <v>1</v>
          </cell>
          <cell r="D153">
            <v>1</v>
          </cell>
          <cell r="E153">
            <v>4.8499999999999996</v>
          </cell>
        </row>
        <row r="154">
          <cell r="E154">
            <v>0.3</v>
          </cell>
        </row>
        <row r="155">
          <cell r="E155">
            <v>0.2</v>
          </cell>
        </row>
        <row r="156">
          <cell r="F156">
            <v>0.28999999999999998</v>
          </cell>
        </row>
        <row r="157">
          <cell r="C157">
            <v>1</v>
          </cell>
          <cell r="D157">
            <v>1</v>
          </cell>
          <cell r="E157">
            <v>11.32</v>
          </cell>
        </row>
        <row r="158">
          <cell r="E158">
            <v>0.3</v>
          </cell>
        </row>
        <row r="159">
          <cell r="E159">
            <v>0.2</v>
          </cell>
        </row>
        <row r="160">
          <cell r="F160">
            <v>0.68</v>
          </cell>
        </row>
        <row r="161">
          <cell r="C161">
            <v>1</v>
          </cell>
          <cell r="D161">
            <v>1</v>
          </cell>
          <cell r="E161">
            <v>4.8499999999999996</v>
          </cell>
        </row>
        <row r="162">
          <cell r="E162">
            <v>0.3</v>
          </cell>
        </row>
        <row r="163">
          <cell r="E163">
            <v>0.2</v>
          </cell>
        </row>
        <row r="164">
          <cell r="F164">
            <v>0.28999999999999998</v>
          </cell>
        </row>
        <row r="165">
          <cell r="C165">
            <v>1</v>
          </cell>
          <cell r="D165">
            <v>25</v>
          </cell>
          <cell r="E165">
            <v>0.4</v>
          </cell>
        </row>
        <row r="166">
          <cell r="E166">
            <v>0.25</v>
          </cell>
        </row>
        <row r="167">
          <cell r="E167">
            <v>0.3</v>
          </cell>
        </row>
        <row r="168">
          <cell r="F168">
            <v>0.75</v>
          </cell>
        </row>
        <row r="169">
          <cell r="B169">
            <v>1</v>
          </cell>
          <cell r="C169">
            <v>1</v>
          </cell>
          <cell r="D169">
            <v>4</v>
          </cell>
          <cell r="E169">
            <v>15.13</v>
          </cell>
        </row>
        <row r="170">
          <cell r="E170">
            <v>0.23</v>
          </cell>
        </row>
        <row r="171">
          <cell r="E171">
            <v>0.06</v>
          </cell>
        </row>
        <row r="172">
          <cell r="F172">
            <v>0.84</v>
          </cell>
        </row>
        <row r="174">
          <cell r="B174">
            <v>1</v>
          </cell>
          <cell r="C174">
            <v>1</v>
          </cell>
          <cell r="D174">
            <v>4</v>
          </cell>
          <cell r="E174">
            <v>1</v>
          </cell>
        </row>
        <row r="175">
          <cell r="E175">
            <v>0.15</v>
          </cell>
        </row>
        <row r="176">
          <cell r="E176">
            <v>0.1</v>
          </cell>
        </row>
        <row r="177">
          <cell r="F177">
            <v>0.06</v>
          </cell>
        </row>
        <row r="178">
          <cell r="B178">
            <v>1</v>
          </cell>
          <cell r="C178">
            <v>1</v>
          </cell>
          <cell r="D178">
            <v>4</v>
          </cell>
          <cell r="E178">
            <v>1.8</v>
          </cell>
        </row>
        <row r="179">
          <cell r="E179">
            <v>0.2</v>
          </cell>
        </row>
        <row r="180">
          <cell r="E180">
            <v>0.15</v>
          </cell>
        </row>
        <row r="181">
          <cell r="F181">
            <v>0.22</v>
          </cell>
        </row>
        <row r="182">
          <cell r="A182" t="str">
            <v>C1.1b</v>
          </cell>
          <cell r="F182">
            <v>72.730000000000018</v>
          </cell>
        </row>
        <row r="185">
          <cell r="C185">
            <v>1</v>
          </cell>
          <cell r="D185">
            <v>4</v>
          </cell>
          <cell r="E185">
            <v>1.04</v>
          </cell>
        </row>
        <row r="186">
          <cell r="E186">
            <v>1.35</v>
          </cell>
        </row>
        <row r="187">
          <cell r="F187">
            <v>5.62</v>
          </cell>
        </row>
        <row r="188">
          <cell r="C188">
            <v>1</v>
          </cell>
          <cell r="D188">
            <v>4</v>
          </cell>
          <cell r="E188">
            <v>1.05</v>
          </cell>
        </row>
        <row r="189">
          <cell r="E189">
            <v>1.35</v>
          </cell>
        </row>
        <row r="190">
          <cell r="F190">
            <v>5.67</v>
          </cell>
        </row>
        <row r="191">
          <cell r="B191">
            <v>4</v>
          </cell>
          <cell r="C191">
            <v>1</v>
          </cell>
          <cell r="D191">
            <v>1</v>
          </cell>
          <cell r="E191">
            <v>1.46</v>
          </cell>
        </row>
        <row r="192">
          <cell r="E192">
            <v>0.3</v>
          </cell>
        </row>
        <row r="193">
          <cell r="E193">
            <v>0.19</v>
          </cell>
        </row>
        <row r="194">
          <cell r="F194">
            <v>0.33</v>
          </cell>
        </row>
        <row r="195">
          <cell r="C195">
            <v>1</v>
          </cell>
          <cell r="D195">
            <v>4</v>
          </cell>
          <cell r="E195">
            <v>0.31</v>
          </cell>
        </row>
        <row r="196">
          <cell r="E196">
            <v>0.1</v>
          </cell>
        </row>
        <row r="197">
          <cell r="F197">
            <v>0.12</v>
          </cell>
        </row>
        <row r="198">
          <cell r="A198" t="str">
            <v>C1.1c</v>
          </cell>
          <cell r="F198">
            <v>11.739999999999998</v>
          </cell>
        </row>
        <row r="202">
          <cell r="B202">
            <v>1</v>
          </cell>
          <cell r="C202">
            <v>4</v>
          </cell>
          <cell r="D202">
            <v>37</v>
          </cell>
          <cell r="E202">
            <v>0.52</v>
          </cell>
        </row>
        <row r="203">
          <cell r="E203">
            <v>0.15</v>
          </cell>
        </row>
        <row r="204">
          <cell r="E204">
            <v>0.22</v>
          </cell>
        </row>
        <row r="205">
          <cell r="F205">
            <v>2.54</v>
          </cell>
        </row>
        <row r="206">
          <cell r="A206" t="str">
            <v>C1.1d</v>
          </cell>
          <cell r="F206">
            <v>2.54</v>
          </cell>
        </row>
        <row r="208">
          <cell r="B208">
            <v>4</v>
          </cell>
          <cell r="C208">
            <v>1</v>
          </cell>
          <cell r="D208">
            <v>1</v>
          </cell>
          <cell r="E208">
            <v>3</v>
          </cell>
        </row>
        <row r="209">
          <cell r="E209">
            <v>1.62</v>
          </cell>
        </row>
        <row r="210">
          <cell r="E210">
            <v>0.06</v>
          </cell>
        </row>
        <row r="211">
          <cell r="F211">
            <v>1.17</v>
          </cell>
        </row>
        <row r="212">
          <cell r="B212">
            <v>4</v>
          </cell>
          <cell r="C212">
            <v>1</v>
          </cell>
          <cell r="D212">
            <v>1</v>
          </cell>
          <cell r="E212">
            <v>2.38</v>
          </cell>
        </row>
        <row r="213">
          <cell r="E213">
            <v>1.52</v>
          </cell>
        </row>
        <row r="214">
          <cell r="E214">
            <v>0.06</v>
          </cell>
        </row>
        <row r="215">
          <cell r="F215">
            <v>0.87</v>
          </cell>
        </row>
        <row r="216">
          <cell r="B216">
            <v>4</v>
          </cell>
          <cell r="C216">
            <v>1</v>
          </cell>
          <cell r="D216">
            <v>1</v>
          </cell>
          <cell r="E216">
            <v>1.5</v>
          </cell>
        </row>
        <row r="217">
          <cell r="E217">
            <v>2.4</v>
          </cell>
        </row>
        <row r="218">
          <cell r="E218">
            <v>0.06</v>
          </cell>
        </row>
        <row r="219">
          <cell r="F219">
            <v>0.86</v>
          </cell>
        </row>
        <row r="220">
          <cell r="B220">
            <v>4</v>
          </cell>
          <cell r="C220">
            <v>1</v>
          </cell>
          <cell r="D220">
            <v>1</v>
          </cell>
          <cell r="E220">
            <v>2.38</v>
          </cell>
        </row>
        <row r="221">
          <cell r="E221">
            <v>1.92</v>
          </cell>
        </row>
        <row r="222">
          <cell r="E222">
            <v>0.06</v>
          </cell>
        </row>
        <row r="223">
          <cell r="F223">
            <v>1.1000000000000001</v>
          </cell>
        </row>
        <row r="224">
          <cell r="A224" t="str">
            <v>C1.1e</v>
          </cell>
          <cell r="F224">
            <v>4</v>
          </cell>
        </row>
        <row r="227">
          <cell r="B227">
            <v>1</v>
          </cell>
          <cell r="C227">
            <v>1</v>
          </cell>
          <cell r="D227">
            <v>1</v>
          </cell>
          <cell r="E227">
            <v>8.5100000000000016</v>
          </cell>
        </row>
        <row r="228">
          <cell r="E228">
            <v>3.84</v>
          </cell>
        </row>
        <row r="229">
          <cell r="F229">
            <v>32.68</v>
          </cell>
        </row>
        <row r="230">
          <cell r="B230">
            <v>1</v>
          </cell>
          <cell r="C230">
            <v>1</v>
          </cell>
          <cell r="D230">
            <v>1</v>
          </cell>
          <cell r="E230">
            <v>9.6399999999999988</v>
          </cell>
        </row>
        <row r="231">
          <cell r="E231">
            <v>4.8499999999999996</v>
          </cell>
        </row>
        <row r="232">
          <cell r="F232">
            <v>46.75</v>
          </cell>
        </row>
        <row r="233">
          <cell r="B233">
            <v>1</v>
          </cell>
          <cell r="C233">
            <v>1</v>
          </cell>
          <cell r="D233">
            <v>1</v>
          </cell>
          <cell r="E233">
            <v>7.38</v>
          </cell>
        </row>
        <row r="234">
          <cell r="E234">
            <v>4.8499999999999996</v>
          </cell>
        </row>
        <row r="235">
          <cell r="F235">
            <v>35.79</v>
          </cell>
        </row>
        <row r="236">
          <cell r="B236">
            <v>1</v>
          </cell>
          <cell r="C236">
            <v>1</v>
          </cell>
          <cell r="D236">
            <v>1</v>
          </cell>
          <cell r="E236">
            <v>2.83</v>
          </cell>
        </row>
        <row r="237">
          <cell r="E237">
            <v>4.9000000000000004</v>
          </cell>
        </row>
        <row r="238">
          <cell r="F238">
            <v>13.87</v>
          </cell>
        </row>
        <row r="239">
          <cell r="B239">
            <v>1</v>
          </cell>
          <cell r="C239">
            <v>1</v>
          </cell>
          <cell r="D239">
            <v>1</v>
          </cell>
          <cell r="E239">
            <v>9.25</v>
          </cell>
        </row>
        <row r="240">
          <cell r="E240">
            <v>4.8499999999999996</v>
          </cell>
        </row>
        <row r="241">
          <cell r="F241">
            <v>44.86</v>
          </cell>
        </row>
        <row r="242">
          <cell r="B242">
            <v>1</v>
          </cell>
          <cell r="C242">
            <v>1</v>
          </cell>
          <cell r="D242">
            <v>1</v>
          </cell>
          <cell r="E242">
            <v>10.38</v>
          </cell>
        </row>
        <row r="243">
          <cell r="E243">
            <v>4.8499999999999996</v>
          </cell>
        </row>
        <row r="244">
          <cell r="F244">
            <v>50.34</v>
          </cell>
        </row>
        <row r="245">
          <cell r="B245">
            <v>1</v>
          </cell>
          <cell r="C245">
            <v>1</v>
          </cell>
          <cell r="D245">
            <v>1</v>
          </cell>
          <cell r="E245">
            <v>9.25</v>
          </cell>
        </row>
        <row r="246">
          <cell r="E246">
            <v>3.84</v>
          </cell>
        </row>
        <row r="247">
          <cell r="F247">
            <v>35.520000000000003</v>
          </cell>
        </row>
        <row r="248">
          <cell r="F248">
            <v>259.81</v>
          </cell>
        </row>
        <row r="251">
          <cell r="A251" t="str">
            <v>C1.2a</v>
          </cell>
          <cell r="F251">
            <v>259.81</v>
          </cell>
        </row>
        <row r="254">
          <cell r="A254" t="str">
            <v>C1.2b</v>
          </cell>
          <cell r="F254">
            <v>259.81</v>
          </cell>
        </row>
        <row r="257">
          <cell r="A257" t="str">
            <v>C1.2c</v>
          </cell>
          <cell r="F257">
            <v>259.81</v>
          </cell>
        </row>
        <row r="260">
          <cell r="A260" t="str">
            <v>C1.2d</v>
          </cell>
          <cell r="F260">
            <v>259.81</v>
          </cell>
        </row>
        <row r="263">
          <cell r="D263">
            <v>4</v>
          </cell>
          <cell r="E263">
            <v>53</v>
          </cell>
        </row>
        <row r="264">
          <cell r="F264">
            <v>212</v>
          </cell>
        </row>
        <row r="266">
          <cell r="A266" t="str">
            <v>C1.2e</v>
          </cell>
          <cell r="F266">
            <v>212</v>
          </cell>
        </row>
        <row r="269">
          <cell r="D269">
            <v>4</v>
          </cell>
          <cell r="E269">
            <v>26</v>
          </cell>
        </row>
        <row r="270">
          <cell r="F270">
            <v>104</v>
          </cell>
        </row>
        <row r="272">
          <cell r="A272" t="str">
            <v>C1.2f</v>
          </cell>
          <cell r="F272">
            <v>104</v>
          </cell>
        </row>
        <row r="275">
          <cell r="D275">
            <v>4</v>
          </cell>
          <cell r="E275">
            <v>7</v>
          </cell>
        </row>
        <row r="276">
          <cell r="F276">
            <v>28</v>
          </cell>
        </row>
        <row r="278">
          <cell r="A278" t="str">
            <v>C1.2f'</v>
          </cell>
          <cell r="F278">
            <v>28</v>
          </cell>
        </row>
        <row r="283">
          <cell r="B283">
            <v>1</v>
          </cell>
          <cell r="C283">
            <v>1</v>
          </cell>
          <cell r="D283">
            <v>23</v>
          </cell>
          <cell r="E283">
            <v>1.3</v>
          </cell>
        </row>
        <row r="284">
          <cell r="E284">
            <v>2.4</v>
          </cell>
        </row>
        <row r="285">
          <cell r="F285">
            <v>71.760000000000005</v>
          </cell>
        </row>
        <row r="286">
          <cell r="B286">
            <v>1</v>
          </cell>
          <cell r="C286">
            <v>1</v>
          </cell>
          <cell r="D286">
            <v>2</v>
          </cell>
          <cell r="E286">
            <v>1.5</v>
          </cell>
        </row>
        <row r="287">
          <cell r="E287">
            <v>2.4</v>
          </cell>
        </row>
        <row r="288">
          <cell r="F288">
            <v>7.2</v>
          </cell>
        </row>
        <row r="290">
          <cell r="B290">
            <v>1</v>
          </cell>
          <cell r="C290">
            <v>1</v>
          </cell>
          <cell r="D290">
            <v>23</v>
          </cell>
          <cell r="E290">
            <v>1.3</v>
          </cell>
        </row>
        <row r="291">
          <cell r="E291">
            <v>2.4</v>
          </cell>
        </row>
        <row r="292">
          <cell r="F292">
            <v>71.760000000000005</v>
          </cell>
        </row>
        <row r="293">
          <cell r="B293">
            <v>1</v>
          </cell>
          <cell r="C293">
            <v>1</v>
          </cell>
          <cell r="D293">
            <v>2</v>
          </cell>
          <cell r="E293">
            <v>1.4</v>
          </cell>
        </row>
        <row r="294">
          <cell r="E294">
            <v>2.4</v>
          </cell>
        </row>
        <row r="295">
          <cell r="F295">
            <v>6.72</v>
          </cell>
        </row>
        <row r="297">
          <cell r="B297">
            <v>2</v>
          </cell>
          <cell r="C297">
            <v>1</v>
          </cell>
          <cell r="D297">
            <v>25</v>
          </cell>
          <cell r="E297">
            <v>1.3</v>
          </cell>
        </row>
        <row r="298">
          <cell r="E298">
            <v>2.4</v>
          </cell>
        </row>
        <row r="299">
          <cell r="F299">
            <v>156</v>
          </cell>
        </row>
        <row r="301">
          <cell r="B301">
            <v>1</v>
          </cell>
          <cell r="C301">
            <v>1</v>
          </cell>
          <cell r="D301">
            <v>25</v>
          </cell>
          <cell r="E301">
            <v>1.3</v>
          </cell>
        </row>
        <row r="302">
          <cell r="E302">
            <v>2.58</v>
          </cell>
        </row>
        <row r="303">
          <cell r="F303">
            <v>83.85</v>
          </cell>
        </row>
        <row r="304">
          <cell r="A304" t="str">
            <v>C1.3a</v>
          </cell>
          <cell r="F304">
            <v>397.29000000000008</v>
          </cell>
        </row>
        <row r="309">
          <cell r="B309">
            <v>4</v>
          </cell>
          <cell r="C309">
            <v>1</v>
          </cell>
          <cell r="D309">
            <v>1</v>
          </cell>
          <cell r="E309">
            <v>89.67</v>
          </cell>
        </row>
        <row r="310">
          <cell r="E310">
            <v>0.48</v>
          </cell>
        </row>
        <row r="311">
          <cell r="F311">
            <v>172.17</v>
          </cell>
        </row>
        <row r="313">
          <cell r="B313">
            <v>4</v>
          </cell>
          <cell r="C313">
            <v>1</v>
          </cell>
          <cell r="D313">
            <v>1</v>
          </cell>
          <cell r="E313">
            <v>25.1</v>
          </cell>
        </row>
        <row r="314">
          <cell r="E314">
            <v>0.2</v>
          </cell>
        </row>
        <row r="315">
          <cell r="F315">
            <v>20.079999999999998</v>
          </cell>
        </row>
        <row r="316">
          <cell r="B316">
            <v>4</v>
          </cell>
          <cell r="C316">
            <v>1</v>
          </cell>
          <cell r="D316">
            <v>1</v>
          </cell>
          <cell r="E316">
            <v>48.38</v>
          </cell>
        </row>
        <row r="317">
          <cell r="E317">
            <v>0.2</v>
          </cell>
        </row>
        <row r="318">
          <cell r="F318">
            <v>38.700000000000003</v>
          </cell>
        </row>
        <row r="319">
          <cell r="B319">
            <v>4</v>
          </cell>
          <cell r="C319">
            <v>1</v>
          </cell>
          <cell r="D319">
            <v>1</v>
          </cell>
          <cell r="E319">
            <v>24.46</v>
          </cell>
        </row>
        <row r="320">
          <cell r="E320">
            <v>0.2</v>
          </cell>
        </row>
        <row r="321">
          <cell r="F321">
            <v>19.57</v>
          </cell>
        </row>
        <row r="322">
          <cell r="B322">
            <v>4</v>
          </cell>
          <cell r="C322">
            <v>1</v>
          </cell>
          <cell r="D322">
            <v>1</v>
          </cell>
          <cell r="E322">
            <v>15.46</v>
          </cell>
        </row>
        <row r="323">
          <cell r="E323">
            <v>0.2</v>
          </cell>
        </row>
        <row r="324">
          <cell r="F324">
            <v>12.37</v>
          </cell>
        </row>
        <row r="325">
          <cell r="B325">
            <v>4</v>
          </cell>
          <cell r="C325">
            <v>1</v>
          </cell>
          <cell r="D325">
            <v>1</v>
          </cell>
          <cell r="E325">
            <v>28.2</v>
          </cell>
        </row>
        <row r="326">
          <cell r="E326">
            <v>0.2</v>
          </cell>
        </row>
        <row r="327">
          <cell r="F327">
            <v>22.56</v>
          </cell>
        </row>
        <row r="328">
          <cell r="B328">
            <v>4</v>
          </cell>
          <cell r="C328">
            <v>1</v>
          </cell>
          <cell r="D328">
            <v>1</v>
          </cell>
          <cell r="E328">
            <v>40.159999999999997</v>
          </cell>
        </row>
        <row r="329">
          <cell r="E329">
            <v>0.2</v>
          </cell>
        </row>
        <row r="330">
          <cell r="F330">
            <v>32.130000000000003</v>
          </cell>
        </row>
        <row r="331">
          <cell r="B331">
            <v>4</v>
          </cell>
          <cell r="C331">
            <v>1</v>
          </cell>
          <cell r="D331">
            <v>1</v>
          </cell>
          <cell r="E331">
            <v>26.18</v>
          </cell>
        </row>
        <row r="332">
          <cell r="E332">
            <v>0.2</v>
          </cell>
        </row>
        <row r="333">
          <cell r="F333">
            <v>20.94</v>
          </cell>
        </row>
        <row r="334">
          <cell r="B334">
            <v>4</v>
          </cell>
          <cell r="C334">
            <v>1</v>
          </cell>
          <cell r="D334">
            <v>1</v>
          </cell>
          <cell r="E334">
            <v>2.83</v>
          </cell>
        </row>
        <row r="335">
          <cell r="E335">
            <v>0.28999999999999998</v>
          </cell>
        </row>
        <row r="336">
          <cell r="F336">
            <v>3.28</v>
          </cell>
        </row>
        <row r="337">
          <cell r="B337">
            <v>4</v>
          </cell>
          <cell r="C337">
            <v>1</v>
          </cell>
          <cell r="D337">
            <v>1</v>
          </cell>
          <cell r="E337">
            <v>4.1500000000000004</v>
          </cell>
        </row>
        <row r="338">
          <cell r="E338">
            <v>0.48</v>
          </cell>
        </row>
        <row r="339">
          <cell r="F339">
            <v>7.97</v>
          </cell>
        </row>
        <row r="340">
          <cell r="B340">
            <v>4</v>
          </cell>
          <cell r="C340">
            <v>1</v>
          </cell>
          <cell r="D340">
            <v>1</v>
          </cell>
          <cell r="E340">
            <v>4.4000000000000004</v>
          </cell>
        </row>
        <row r="341">
          <cell r="E341">
            <v>0.48</v>
          </cell>
        </row>
        <row r="342">
          <cell r="F342">
            <v>8.4499999999999993</v>
          </cell>
        </row>
        <row r="343">
          <cell r="B343">
            <v>4</v>
          </cell>
          <cell r="C343">
            <v>1</v>
          </cell>
          <cell r="D343">
            <v>1</v>
          </cell>
          <cell r="E343">
            <v>7.9099999999999993</v>
          </cell>
        </row>
        <row r="344">
          <cell r="E344">
            <v>0.2</v>
          </cell>
        </row>
        <row r="345">
          <cell r="F345">
            <v>6.33</v>
          </cell>
        </row>
        <row r="346">
          <cell r="B346">
            <v>4</v>
          </cell>
          <cell r="C346">
            <v>1</v>
          </cell>
          <cell r="D346">
            <v>1</v>
          </cell>
          <cell r="E346">
            <v>9.2399999999999984</v>
          </cell>
        </row>
        <row r="347">
          <cell r="E347">
            <v>0.2</v>
          </cell>
        </row>
        <row r="348">
          <cell r="F348">
            <v>7.39</v>
          </cell>
        </row>
        <row r="349">
          <cell r="B349">
            <v>4</v>
          </cell>
          <cell r="C349">
            <v>1</v>
          </cell>
          <cell r="D349">
            <v>1</v>
          </cell>
          <cell r="E349">
            <v>23.48</v>
          </cell>
        </row>
        <row r="350">
          <cell r="E350">
            <v>0.2</v>
          </cell>
        </row>
        <row r="351">
          <cell r="F351">
            <v>18.78</v>
          </cell>
        </row>
        <row r="352">
          <cell r="B352">
            <v>4</v>
          </cell>
          <cell r="C352">
            <v>1</v>
          </cell>
          <cell r="D352">
            <v>1</v>
          </cell>
          <cell r="E352">
            <v>9.41</v>
          </cell>
        </row>
        <row r="353">
          <cell r="E353">
            <v>0.2</v>
          </cell>
        </row>
        <row r="354">
          <cell r="F354">
            <v>7.53</v>
          </cell>
        </row>
        <row r="355">
          <cell r="B355">
            <v>4</v>
          </cell>
          <cell r="C355">
            <v>1</v>
          </cell>
          <cell r="D355">
            <v>1</v>
          </cell>
          <cell r="E355">
            <v>16.12</v>
          </cell>
        </row>
        <row r="356">
          <cell r="E356">
            <v>0.2</v>
          </cell>
        </row>
        <row r="357">
          <cell r="F357">
            <v>12.9</v>
          </cell>
        </row>
        <row r="358">
          <cell r="B358">
            <v>4</v>
          </cell>
          <cell r="C358">
            <v>1</v>
          </cell>
          <cell r="D358">
            <v>1</v>
          </cell>
          <cell r="E358">
            <v>5.25</v>
          </cell>
        </row>
        <row r="359">
          <cell r="E359">
            <v>0.2</v>
          </cell>
        </row>
        <row r="360">
          <cell r="F360">
            <v>4.2</v>
          </cell>
        </row>
        <row r="361">
          <cell r="B361">
            <v>4</v>
          </cell>
          <cell r="C361">
            <v>1</v>
          </cell>
          <cell r="D361">
            <v>1</v>
          </cell>
          <cell r="E361">
            <v>4.8499999999999996</v>
          </cell>
        </row>
        <row r="362">
          <cell r="E362">
            <v>0.2</v>
          </cell>
        </row>
        <row r="363">
          <cell r="F363">
            <v>3.88</v>
          </cell>
        </row>
        <row r="364">
          <cell r="B364">
            <v>4</v>
          </cell>
          <cell r="C364">
            <v>1</v>
          </cell>
          <cell r="D364">
            <v>1</v>
          </cell>
          <cell r="E364">
            <v>13.34</v>
          </cell>
        </row>
        <row r="365">
          <cell r="E365">
            <v>0.2</v>
          </cell>
        </row>
        <row r="366">
          <cell r="F366">
            <v>10.67</v>
          </cell>
        </row>
        <row r="367">
          <cell r="B367">
            <v>4</v>
          </cell>
          <cell r="C367">
            <v>1</v>
          </cell>
          <cell r="D367">
            <v>1</v>
          </cell>
          <cell r="E367">
            <v>17.34</v>
          </cell>
        </row>
        <row r="368">
          <cell r="E368">
            <v>0.2</v>
          </cell>
        </row>
        <row r="369">
          <cell r="F369">
            <v>13.87</v>
          </cell>
        </row>
        <row r="370">
          <cell r="B370">
            <v>4</v>
          </cell>
          <cell r="C370">
            <v>1</v>
          </cell>
          <cell r="D370">
            <v>1</v>
          </cell>
          <cell r="E370">
            <v>8.69</v>
          </cell>
        </row>
        <row r="371">
          <cell r="E371">
            <v>0.2</v>
          </cell>
        </row>
        <row r="372">
          <cell r="F372">
            <v>6.95</v>
          </cell>
        </row>
        <row r="373">
          <cell r="B373">
            <v>4</v>
          </cell>
          <cell r="C373">
            <v>1</v>
          </cell>
          <cell r="D373">
            <v>2</v>
          </cell>
          <cell r="E373">
            <v>8.6</v>
          </cell>
        </row>
        <row r="374">
          <cell r="E374">
            <v>0.2</v>
          </cell>
        </row>
        <row r="375">
          <cell r="F375">
            <v>13.76</v>
          </cell>
        </row>
        <row r="376">
          <cell r="B376">
            <v>4</v>
          </cell>
          <cell r="C376">
            <v>1</v>
          </cell>
          <cell r="D376">
            <v>2</v>
          </cell>
          <cell r="E376">
            <v>9.73</v>
          </cell>
        </row>
        <row r="377">
          <cell r="E377">
            <v>0.2</v>
          </cell>
        </row>
        <row r="378">
          <cell r="F378">
            <v>15.57</v>
          </cell>
        </row>
        <row r="382">
          <cell r="B382">
            <v>1</v>
          </cell>
          <cell r="C382">
            <v>1</v>
          </cell>
          <cell r="D382">
            <v>1</v>
          </cell>
          <cell r="E382">
            <v>92.7</v>
          </cell>
        </row>
        <row r="383">
          <cell r="E383">
            <v>0.3</v>
          </cell>
        </row>
        <row r="384">
          <cell r="F384">
            <v>27.81</v>
          </cell>
        </row>
        <row r="386">
          <cell r="B386">
            <v>1</v>
          </cell>
          <cell r="C386">
            <v>1</v>
          </cell>
          <cell r="D386">
            <v>1</v>
          </cell>
          <cell r="E386">
            <v>4.8499999999999996</v>
          </cell>
        </row>
        <row r="387">
          <cell r="E387">
            <v>0.3</v>
          </cell>
        </row>
        <row r="388">
          <cell r="F388">
            <v>1.46</v>
          </cell>
        </row>
        <row r="389">
          <cell r="B389">
            <v>1</v>
          </cell>
          <cell r="C389">
            <v>1</v>
          </cell>
          <cell r="D389">
            <v>1</v>
          </cell>
          <cell r="E389">
            <v>8.7399999999999984</v>
          </cell>
        </row>
        <row r="390">
          <cell r="E390">
            <v>0.3</v>
          </cell>
        </row>
        <row r="391">
          <cell r="F391">
            <v>2.62</v>
          </cell>
        </row>
        <row r="392">
          <cell r="B392">
            <v>1</v>
          </cell>
          <cell r="C392">
            <v>1</v>
          </cell>
          <cell r="D392">
            <v>2</v>
          </cell>
          <cell r="E392">
            <v>4.8</v>
          </cell>
        </row>
        <row r="393">
          <cell r="E393">
            <v>0.3</v>
          </cell>
        </row>
        <row r="394">
          <cell r="F394">
            <v>2.88</v>
          </cell>
        </row>
        <row r="395">
          <cell r="B395">
            <v>1</v>
          </cell>
          <cell r="C395">
            <v>1</v>
          </cell>
          <cell r="D395">
            <v>2</v>
          </cell>
          <cell r="E395">
            <v>3.84</v>
          </cell>
        </row>
        <row r="396">
          <cell r="E396">
            <v>0.3</v>
          </cell>
        </row>
        <row r="397">
          <cell r="F397">
            <v>2.2999999999999998</v>
          </cell>
        </row>
        <row r="398">
          <cell r="B398">
            <v>1</v>
          </cell>
          <cell r="C398">
            <v>1</v>
          </cell>
          <cell r="D398">
            <v>1</v>
          </cell>
          <cell r="E398">
            <v>24.2</v>
          </cell>
        </row>
        <row r="399">
          <cell r="E399">
            <v>0.3</v>
          </cell>
        </row>
        <row r="400">
          <cell r="F400">
            <v>7.26</v>
          </cell>
        </row>
        <row r="401">
          <cell r="B401">
            <v>1</v>
          </cell>
          <cell r="C401">
            <v>1</v>
          </cell>
          <cell r="D401">
            <v>1</v>
          </cell>
          <cell r="E401">
            <v>3.84</v>
          </cell>
        </row>
        <row r="402">
          <cell r="E402">
            <v>0.3</v>
          </cell>
        </row>
        <row r="403">
          <cell r="F403">
            <v>1.1499999999999999</v>
          </cell>
        </row>
        <row r="404">
          <cell r="B404">
            <v>1</v>
          </cell>
          <cell r="C404">
            <v>1</v>
          </cell>
          <cell r="D404">
            <v>1</v>
          </cell>
          <cell r="E404">
            <v>18.3</v>
          </cell>
        </row>
        <row r="405">
          <cell r="E405">
            <v>0.3</v>
          </cell>
        </row>
        <row r="406">
          <cell r="F406">
            <v>5.49</v>
          </cell>
        </row>
        <row r="407">
          <cell r="B407">
            <v>1</v>
          </cell>
          <cell r="C407">
            <v>1</v>
          </cell>
          <cell r="D407">
            <v>2</v>
          </cell>
          <cell r="E407">
            <v>20.560000000000002</v>
          </cell>
        </row>
        <row r="408">
          <cell r="E408">
            <v>0.3</v>
          </cell>
        </row>
        <row r="409">
          <cell r="F409">
            <v>12.34</v>
          </cell>
        </row>
        <row r="410">
          <cell r="B410">
            <v>1</v>
          </cell>
          <cell r="C410">
            <v>1</v>
          </cell>
          <cell r="D410">
            <v>1</v>
          </cell>
          <cell r="E410">
            <v>9.25</v>
          </cell>
        </row>
        <row r="411">
          <cell r="E411">
            <v>0.3</v>
          </cell>
        </row>
        <row r="412">
          <cell r="F412">
            <v>2.78</v>
          </cell>
        </row>
        <row r="413">
          <cell r="B413">
            <v>1</v>
          </cell>
          <cell r="C413">
            <v>1</v>
          </cell>
          <cell r="D413">
            <v>1</v>
          </cell>
          <cell r="E413">
            <v>8.51</v>
          </cell>
        </row>
        <row r="414">
          <cell r="E414">
            <v>0.3</v>
          </cell>
        </row>
        <row r="415">
          <cell r="F415">
            <v>2.5499999999999998</v>
          </cell>
        </row>
        <row r="416">
          <cell r="B416">
            <v>1</v>
          </cell>
          <cell r="C416">
            <v>1</v>
          </cell>
          <cell r="D416">
            <v>1</v>
          </cell>
          <cell r="E416">
            <v>18.349999999999998</v>
          </cell>
        </row>
        <row r="417">
          <cell r="E417">
            <v>0.3</v>
          </cell>
        </row>
        <row r="418">
          <cell r="F418">
            <v>5.51</v>
          </cell>
        </row>
        <row r="419">
          <cell r="B419">
            <v>1</v>
          </cell>
          <cell r="C419">
            <v>1</v>
          </cell>
          <cell r="D419">
            <v>1</v>
          </cell>
          <cell r="E419">
            <v>33.590000000000003</v>
          </cell>
        </row>
        <row r="420">
          <cell r="E420">
            <v>0.3</v>
          </cell>
        </row>
        <row r="421">
          <cell r="F421">
            <v>10.08</v>
          </cell>
        </row>
        <row r="422">
          <cell r="B422">
            <v>1</v>
          </cell>
          <cell r="C422">
            <v>1</v>
          </cell>
          <cell r="D422">
            <v>2</v>
          </cell>
          <cell r="E422">
            <v>9.6999999999999993</v>
          </cell>
        </row>
        <row r="423">
          <cell r="E423">
            <v>0.3</v>
          </cell>
        </row>
        <row r="424">
          <cell r="F424">
            <v>5.82</v>
          </cell>
        </row>
        <row r="425">
          <cell r="B425">
            <v>1</v>
          </cell>
          <cell r="C425">
            <v>1</v>
          </cell>
          <cell r="D425">
            <v>1</v>
          </cell>
          <cell r="E425">
            <v>7.38</v>
          </cell>
        </row>
        <row r="426">
          <cell r="E426">
            <v>0.3</v>
          </cell>
        </row>
        <row r="427">
          <cell r="F427">
            <v>2.21</v>
          </cell>
        </row>
        <row r="428">
          <cell r="B428">
            <v>1</v>
          </cell>
          <cell r="C428">
            <v>1</v>
          </cell>
          <cell r="D428">
            <v>2</v>
          </cell>
          <cell r="E428">
            <v>4.8499999999999996</v>
          </cell>
        </row>
        <row r="429">
          <cell r="E429">
            <v>0.3</v>
          </cell>
        </row>
        <row r="430">
          <cell r="F430">
            <v>2.91</v>
          </cell>
        </row>
        <row r="431">
          <cell r="B431">
            <v>1</v>
          </cell>
          <cell r="C431">
            <v>1</v>
          </cell>
          <cell r="D431">
            <v>1</v>
          </cell>
          <cell r="E431">
            <v>11.57</v>
          </cell>
        </row>
        <row r="432">
          <cell r="E432">
            <v>0.3</v>
          </cell>
        </row>
        <row r="433">
          <cell r="F433">
            <v>3.47</v>
          </cell>
        </row>
        <row r="434">
          <cell r="B434">
            <v>1</v>
          </cell>
          <cell r="C434">
            <v>1</v>
          </cell>
          <cell r="D434">
            <v>1</v>
          </cell>
          <cell r="E434">
            <v>4.8499999999999996</v>
          </cell>
        </row>
        <row r="435">
          <cell r="E435">
            <v>0.3</v>
          </cell>
        </row>
        <row r="436">
          <cell r="F436">
            <v>1.46</v>
          </cell>
        </row>
        <row r="438">
          <cell r="B438">
            <v>1</v>
          </cell>
          <cell r="C438">
            <v>1</v>
          </cell>
          <cell r="D438">
            <v>1</v>
          </cell>
          <cell r="E438">
            <v>5.25</v>
          </cell>
        </row>
        <row r="439">
          <cell r="E439">
            <v>0.2</v>
          </cell>
        </row>
        <row r="440">
          <cell r="F440">
            <v>1.05</v>
          </cell>
        </row>
        <row r="441">
          <cell r="B441">
            <v>1</v>
          </cell>
          <cell r="C441">
            <v>1</v>
          </cell>
          <cell r="D441">
            <v>1</v>
          </cell>
          <cell r="E441">
            <v>8.5399999999999991</v>
          </cell>
        </row>
        <row r="442">
          <cell r="E442">
            <v>0.2</v>
          </cell>
        </row>
        <row r="443">
          <cell r="F443">
            <v>1.71</v>
          </cell>
        </row>
        <row r="444">
          <cell r="B444">
            <v>1</v>
          </cell>
          <cell r="C444">
            <v>1</v>
          </cell>
          <cell r="D444">
            <v>1</v>
          </cell>
          <cell r="E444">
            <v>8.6150000000000002</v>
          </cell>
        </row>
        <row r="445">
          <cell r="E445">
            <v>0.2</v>
          </cell>
        </row>
        <row r="446">
          <cell r="F446">
            <v>1.72</v>
          </cell>
        </row>
        <row r="447">
          <cell r="B447">
            <v>1</v>
          </cell>
          <cell r="C447">
            <v>1</v>
          </cell>
          <cell r="D447">
            <v>1</v>
          </cell>
          <cell r="E447">
            <v>4.2399999999999993</v>
          </cell>
        </row>
        <row r="448">
          <cell r="E448">
            <v>0.2</v>
          </cell>
        </row>
        <row r="449">
          <cell r="F449">
            <v>0.85</v>
          </cell>
        </row>
        <row r="450">
          <cell r="B450">
            <v>1</v>
          </cell>
          <cell r="C450">
            <v>1</v>
          </cell>
          <cell r="D450">
            <v>1</v>
          </cell>
          <cell r="E450">
            <v>13.574999999999999</v>
          </cell>
        </row>
        <row r="451">
          <cell r="E451">
            <v>0.2</v>
          </cell>
        </row>
        <row r="452">
          <cell r="F452">
            <v>2.72</v>
          </cell>
        </row>
        <row r="453">
          <cell r="B453">
            <v>1</v>
          </cell>
          <cell r="C453">
            <v>1</v>
          </cell>
          <cell r="D453">
            <v>1</v>
          </cell>
          <cell r="E453">
            <v>8.6</v>
          </cell>
        </row>
        <row r="454">
          <cell r="E454">
            <v>0.2</v>
          </cell>
        </row>
        <row r="455">
          <cell r="F455">
            <v>1.72</v>
          </cell>
        </row>
        <row r="456">
          <cell r="B456">
            <v>1</v>
          </cell>
          <cell r="C456">
            <v>1</v>
          </cell>
          <cell r="D456">
            <v>2</v>
          </cell>
          <cell r="E456">
            <v>9.93</v>
          </cell>
        </row>
        <row r="457">
          <cell r="E457">
            <v>0.2</v>
          </cell>
        </row>
        <row r="458">
          <cell r="F458">
            <v>3.97</v>
          </cell>
        </row>
        <row r="459">
          <cell r="B459">
            <v>1</v>
          </cell>
          <cell r="C459">
            <v>1</v>
          </cell>
          <cell r="D459">
            <v>1</v>
          </cell>
          <cell r="E459">
            <v>8.6</v>
          </cell>
        </row>
        <row r="460">
          <cell r="E460">
            <v>0.2</v>
          </cell>
        </row>
        <row r="461">
          <cell r="F461">
            <v>1.72</v>
          </cell>
        </row>
        <row r="462">
          <cell r="B462">
            <v>1</v>
          </cell>
          <cell r="C462">
            <v>1</v>
          </cell>
          <cell r="D462">
            <v>1</v>
          </cell>
          <cell r="E462">
            <v>7.71</v>
          </cell>
        </row>
        <row r="463">
          <cell r="E463">
            <v>0.2</v>
          </cell>
        </row>
        <row r="464">
          <cell r="F464">
            <v>1.54</v>
          </cell>
        </row>
        <row r="465">
          <cell r="B465">
            <v>1</v>
          </cell>
          <cell r="C465">
            <v>1</v>
          </cell>
          <cell r="D465">
            <v>1</v>
          </cell>
          <cell r="E465">
            <v>8.8339999999999996</v>
          </cell>
        </row>
        <row r="466">
          <cell r="E466">
            <v>0.2</v>
          </cell>
        </row>
        <row r="467">
          <cell r="F467">
            <v>1.77</v>
          </cell>
        </row>
        <row r="468">
          <cell r="B468">
            <v>1</v>
          </cell>
          <cell r="C468">
            <v>1</v>
          </cell>
          <cell r="D468">
            <v>1</v>
          </cell>
          <cell r="E468">
            <v>23.28</v>
          </cell>
        </row>
        <row r="469">
          <cell r="E469">
            <v>0.2</v>
          </cell>
        </row>
        <row r="470">
          <cell r="F470">
            <v>4.66</v>
          </cell>
        </row>
        <row r="471">
          <cell r="B471">
            <v>1</v>
          </cell>
          <cell r="C471">
            <v>1</v>
          </cell>
          <cell r="D471">
            <v>1</v>
          </cell>
          <cell r="E471">
            <v>9.7000000000000011</v>
          </cell>
        </row>
        <row r="472">
          <cell r="E472">
            <v>0.2</v>
          </cell>
        </row>
        <row r="473">
          <cell r="F473">
            <v>1.94</v>
          </cell>
        </row>
        <row r="474">
          <cell r="B474">
            <v>1</v>
          </cell>
          <cell r="C474">
            <v>1</v>
          </cell>
          <cell r="D474">
            <v>1</v>
          </cell>
          <cell r="E474">
            <v>6.58</v>
          </cell>
        </row>
        <row r="475">
          <cell r="E475">
            <v>0.2</v>
          </cell>
        </row>
        <row r="476">
          <cell r="F476">
            <v>1.32</v>
          </cell>
        </row>
        <row r="477">
          <cell r="B477">
            <v>1</v>
          </cell>
          <cell r="C477">
            <v>1</v>
          </cell>
          <cell r="D477">
            <v>1</v>
          </cell>
          <cell r="E477">
            <v>4.8499999999999996</v>
          </cell>
        </row>
        <row r="478">
          <cell r="E478">
            <v>0.2</v>
          </cell>
        </row>
        <row r="479">
          <cell r="F479">
            <v>0.97</v>
          </cell>
        </row>
        <row r="480">
          <cell r="B480">
            <v>1</v>
          </cell>
          <cell r="C480">
            <v>1</v>
          </cell>
          <cell r="D480">
            <v>1</v>
          </cell>
          <cell r="E480">
            <v>11.32</v>
          </cell>
        </row>
        <row r="481">
          <cell r="E481">
            <v>0.2</v>
          </cell>
        </row>
        <row r="482">
          <cell r="F482">
            <v>2.2599999999999998</v>
          </cell>
        </row>
        <row r="483">
          <cell r="B483">
            <v>1</v>
          </cell>
          <cell r="C483">
            <v>1</v>
          </cell>
          <cell r="D483">
            <v>1</v>
          </cell>
          <cell r="E483">
            <v>4.8499999999999996</v>
          </cell>
        </row>
        <row r="484">
          <cell r="E484">
            <v>0.2</v>
          </cell>
        </row>
        <row r="485">
          <cell r="F485">
            <v>0.97</v>
          </cell>
        </row>
        <row r="486">
          <cell r="B486">
            <v>1</v>
          </cell>
          <cell r="C486">
            <v>1</v>
          </cell>
          <cell r="D486">
            <v>4</v>
          </cell>
          <cell r="E486">
            <v>15.13</v>
          </cell>
        </row>
        <row r="487">
          <cell r="E487">
            <v>0.15</v>
          </cell>
        </row>
        <row r="488">
          <cell r="F488">
            <v>9.08</v>
          </cell>
        </row>
        <row r="490">
          <cell r="B490">
            <v>1</v>
          </cell>
          <cell r="C490">
            <v>4</v>
          </cell>
          <cell r="D490">
            <v>2</v>
          </cell>
          <cell r="E490">
            <v>1</v>
          </cell>
        </row>
        <row r="491">
          <cell r="E491">
            <v>0.15</v>
          </cell>
        </row>
        <row r="492">
          <cell r="F492">
            <v>1.2</v>
          </cell>
        </row>
        <row r="493">
          <cell r="B493">
            <v>1</v>
          </cell>
          <cell r="C493">
            <v>4</v>
          </cell>
          <cell r="D493">
            <v>1</v>
          </cell>
          <cell r="E493">
            <v>0.75</v>
          </cell>
        </row>
        <row r="494">
          <cell r="E494">
            <v>0.1</v>
          </cell>
        </row>
        <row r="495">
          <cell r="F495">
            <v>0.3</v>
          </cell>
        </row>
        <row r="496">
          <cell r="B496">
            <v>1</v>
          </cell>
          <cell r="C496">
            <v>4</v>
          </cell>
          <cell r="D496">
            <v>2</v>
          </cell>
          <cell r="E496">
            <v>1.8</v>
          </cell>
        </row>
        <row r="497">
          <cell r="E497">
            <v>0.15</v>
          </cell>
        </row>
        <row r="498">
          <cell r="F498">
            <v>2.16</v>
          </cell>
        </row>
        <row r="499">
          <cell r="B499">
            <v>1</v>
          </cell>
          <cell r="C499">
            <v>4</v>
          </cell>
          <cell r="D499">
            <v>1</v>
          </cell>
          <cell r="E499">
            <v>1.5</v>
          </cell>
        </row>
        <row r="500">
          <cell r="E500">
            <v>0.2</v>
          </cell>
        </row>
        <row r="501">
          <cell r="F501">
            <v>1.2</v>
          </cell>
        </row>
        <row r="502">
          <cell r="A502" t="str">
            <v>C1.3b</v>
          </cell>
          <cell r="F502">
            <v>624.98000000000013</v>
          </cell>
        </row>
        <row r="506">
          <cell r="B506">
            <v>1</v>
          </cell>
          <cell r="C506">
            <v>1</v>
          </cell>
          <cell r="D506">
            <v>4</v>
          </cell>
          <cell r="E506">
            <v>1.35</v>
          </cell>
        </row>
        <row r="507">
          <cell r="E507">
            <v>4.51</v>
          </cell>
        </row>
        <row r="508">
          <cell r="F508">
            <v>24.35</v>
          </cell>
        </row>
        <row r="509">
          <cell r="B509">
            <v>1</v>
          </cell>
          <cell r="C509">
            <v>1</v>
          </cell>
          <cell r="D509">
            <v>4</v>
          </cell>
          <cell r="E509">
            <v>1.35</v>
          </cell>
        </row>
        <row r="510">
          <cell r="E510">
            <v>4.2300000000000004</v>
          </cell>
        </row>
        <row r="511">
          <cell r="F511">
            <v>22.84</v>
          </cell>
        </row>
        <row r="512">
          <cell r="B512">
            <v>1</v>
          </cell>
          <cell r="C512">
            <v>1</v>
          </cell>
          <cell r="D512">
            <v>4</v>
          </cell>
          <cell r="E512">
            <v>1.5</v>
          </cell>
        </row>
        <row r="513">
          <cell r="E513">
            <v>0.1</v>
          </cell>
        </row>
        <row r="514">
          <cell r="F514">
            <v>0.6</v>
          </cell>
        </row>
        <row r="516">
          <cell r="B516">
            <v>1</v>
          </cell>
          <cell r="C516">
            <v>2</v>
          </cell>
          <cell r="D516">
            <v>4</v>
          </cell>
          <cell r="E516">
            <v>0.73</v>
          </cell>
        </row>
        <row r="517">
          <cell r="E517">
            <v>1</v>
          </cell>
        </row>
        <row r="518">
          <cell r="F518">
            <v>5.84</v>
          </cell>
        </row>
        <row r="519">
          <cell r="B519">
            <v>1</v>
          </cell>
          <cell r="C519">
            <v>2</v>
          </cell>
          <cell r="D519">
            <v>4</v>
          </cell>
          <cell r="E519">
            <v>0.8</v>
          </cell>
        </row>
        <row r="520">
          <cell r="E520">
            <v>1</v>
          </cell>
        </row>
        <row r="521">
          <cell r="F521">
            <v>6.4</v>
          </cell>
        </row>
        <row r="522">
          <cell r="B522">
            <v>1</v>
          </cell>
          <cell r="C522">
            <v>1</v>
          </cell>
          <cell r="D522">
            <v>72</v>
          </cell>
          <cell r="E522">
            <v>1.35</v>
          </cell>
        </row>
        <row r="523">
          <cell r="E523">
            <v>0.16</v>
          </cell>
        </row>
        <row r="524">
          <cell r="F524">
            <v>15.55</v>
          </cell>
        </row>
        <row r="525">
          <cell r="B525">
            <v>1</v>
          </cell>
          <cell r="C525">
            <v>1</v>
          </cell>
          <cell r="D525">
            <v>4</v>
          </cell>
          <cell r="E525">
            <v>2.78</v>
          </cell>
        </row>
        <row r="526">
          <cell r="E526">
            <v>0.4</v>
          </cell>
        </row>
        <row r="527">
          <cell r="F527">
            <v>4.45</v>
          </cell>
        </row>
        <row r="528">
          <cell r="B528">
            <v>1</v>
          </cell>
          <cell r="C528">
            <v>1</v>
          </cell>
          <cell r="D528">
            <v>4</v>
          </cell>
          <cell r="E528">
            <v>2.83</v>
          </cell>
        </row>
        <row r="529">
          <cell r="E529">
            <v>0.24</v>
          </cell>
        </row>
        <row r="530">
          <cell r="F530">
            <v>2.72</v>
          </cell>
        </row>
        <row r="531">
          <cell r="A531" t="str">
            <v>C1.3c</v>
          </cell>
          <cell r="F531">
            <v>82.75</v>
          </cell>
        </row>
        <row r="535">
          <cell r="B535">
            <v>1</v>
          </cell>
          <cell r="C535">
            <v>4</v>
          </cell>
          <cell r="D535">
            <v>37</v>
          </cell>
          <cell r="E535">
            <v>0.52</v>
          </cell>
        </row>
        <row r="536">
          <cell r="E536">
            <v>0.15</v>
          </cell>
        </row>
        <row r="537">
          <cell r="F537">
            <v>11.54</v>
          </cell>
        </row>
        <row r="538">
          <cell r="A538" t="str">
            <v>C1.3d</v>
          </cell>
          <cell r="F538">
            <v>11.54</v>
          </cell>
        </row>
        <row r="542">
          <cell r="A542" t="str">
            <v>C1.4a</v>
          </cell>
          <cell r="F542">
            <v>1511.75</v>
          </cell>
        </row>
        <row r="544">
          <cell r="A544" t="str">
            <v>C1.4b</v>
          </cell>
          <cell r="F544">
            <v>3002.86</v>
          </cell>
        </row>
        <row r="546">
          <cell r="A546" t="str">
            <v>C1.4c</v>
          </cell>
          <cell r="F546">
            <v>603.89</v>
          </cell>
        </row>
        <row r="548">
          <cell r="A548" t="str">
            <v>C1.4d</v>
          </cell>
          <cell r="F548">
            <v>2228.6799999999998</v>
          </cell>
        </row>
        <row r="550">
          <cell r="A550" t="str">
            <v>C1.4e</v>
          </cell>
          <cell r="F550">
            <v>6585.21</v>
          </cell>
        </row>
        <row r="552">
          <cell r="A552" t="str">
            <v>C1.4f</v>
          </cell>
          <cell r="F552">
            <v>5990.02</v>
          </cell>
        </row>
        <row r="554">
          <cell r="A554" t="str">
            <v>C1.4g</v>
          </cell>
          <cell r="F554">
            <v>0</v>
          </cell>
        </row>
        <row r="560">
          <cell r="B560">
            <v>1</v>
          </cell>
          <cell r="C560">
            <v>4</v>
          </cell>
          <cell r="D560">
            <v>1</v>
          </cell>
          <cell r="E560">
            <v>7.9099999999999993</v>
          </cell>
        </row>
        <row r="561">
          <cell r="E561">
            <v>2.4</v>
          </cell>
        </row>
        <row r="562">
          <cell r="F562">
            <v>75.94</v>
          </cell>
        </row>
        <row r="563">
          <cell r="B563">
            <v>1</v>
          </cell>
          <cell r="C563">
            <v>4</v>
          </cell>
          <cell r="D563">
            <v>1</v>
          </cell>
          <cell r="E563">
            <v>1.6600000000000001</v>
          </cell>
        </row>
        <row r="564">
          <cell r="E564">
            <v>2.4</v>
          </cell>
        </row>
        <row r="565">
          <cell r="F565">
            <v>15.94</v>
          </cell>
        </row>
        <row r="566">
          <cell r="B566">
            <v>1</v>
          </cell>
          <cell r="C566">
            <v>4</v>
          </cell>
          <cell r="D566">
            <v>1</v>
          </cell>
          <cell r="E566">
            <v>1.1299999999999999</v>
          </cell>
        </row>
        <row r="567">
          <cell r="E567">
            <v>2.6</v>
          </cell>
        </row>
        <row r="568">
          <cell r="F568">
            <v>11.75</v>
          </cell>
        </row>
        <row r="569">
          <cell r="B569">
            <v>1</v>
          </cell>
          <cell r="C569">
            <v>4</v>
          </cell>
          <cell r="D569">
            <v>1</v>
          </cell>
          <cell r="E569">
            <v>10.115000000000002</v>
          </cell>
        </row>
        <row r="570">
          <cell r="E570">
            <v>2.4</v>
          </cell>
        </row>
        <row r="571">
          <cell r="F571">
            <v>97.1</v>
          </cell>
        </row>
        <row r="572">
          <cell r="B572">
            <v>1</v>
          </cell>
          <cell r="C572">
            <v>4</v>
          </cell>
          <cell r="D572">
            <v>1</v>
          </cell>
          <cell r="E572">
            <v>8.6999999999999993</v>
          </cell>
        </row>
        <row r="573">
          <cell r="E573">
            <v>2.6</v>
          </cell>
        </row>
        <row r="574">
          <cell r="F574">
            <v>90.48</v>
          </cell>
        </row>
        <row r="575">
          <cell r="B575">
            <v>1</v>
          </cell>
          <cell r="C575">
            <v>4</v>
          </cell>
          <cell r="D575">
            <v>1</v>
          </cell>
          <cell r="E575">
            <v>6.580000000000001</v>
          </cell>
        </row>
        <row r="576">
          <cell r="E576">
            <v>2.4</v>
          </cell>
        </row>
        <row r="577">
          <cell r="F577">
            <v>63.17</v>
          </cell>
        </row>
        <row r="578">
          <cell r="B578">
            <v>1</v>
          </cell>
          <cell r="C578">
            <v>4</v>
          </cell>
          <cell r="D578">
            <v>1</v>
          </cell>
          <cell r="E578">
            <v>13.260000000000002</v>
          </cell>
        </row>
        <row r="579">
          <cell r="E579">
            <v>2.4</v>
          </cell>
        </row>
        <row r="580">
          <cell r="F580">
            <v>127.3</v>
          </cell>
        </row>
        <row r="581">
          <cell r="B581">
            <v>1</v>
          </cell>
          <cell r="C581">
            <v>4</v>
          </cell>
          <cell r="D581">
            <v>1</v>
          </cell>
          <cell r="E581">
            <v>2.3299999999999996</v>
          </cell>
        </row>
        <row r="582">
          <cell r="E582">
            <v>2.4</v>
          </cell>
        </row>
        <row r="583">
          <cell r="F583">
            <v>22.37</v>
          </cell>
        </row>
        <row r="584">
          <cell r="B584">
            <v>1</v>
          </cell>
          <cell r="C584">
            <v>4</v>
          </cell>
          <cell r="D584">
            <v>1</v>
          </cell>
          <cell r="E584">
            <v>2.2000000000000002</v>
          </cell>
        </row>
        <row r="585">
          <cell r="E585">
            <v>2.4</v>
          </cell>
        </row>
        <row r="586">
          <cell r="F586">
            <v>21.12</v>
          </cell>
        </row>
        <row r="587">
          <cell r="B587">
            <v>1</v>
          </cell>
          <cell r="C587">
            <v>4</v>
          </cell>
          <cell r="D587">
            <v>1</v>
          </cell>
          <cell r="E587">
            <v>10.59</v>
          </cell>
        </row>
        <row r="588">
          <cell r="E588">
            <v>2.4</v>
          </cell>
        </row>
        <row r="589">
          <cell r="F589">
            <v>101.66</v>
          </cell>
        </row>
        <row r="590">
          <cell r="B590">
            <v>1</v>
          </cell>
          <cell r="C590">
            <v>4</v>
          </cell>
          <cell r="D590">
            <v>1</v>
          </cell>
          <cell r="E590">
            <v>12.579999999999998</v>
          </cell>
        </row>
        <row r="591">
          <cell r="E591">
            <v>2.4</v>
          </cell>
        </row>
        <row r="592">
          <cell r="F592">
            <v>120.77</v>
          </cell>
        </row>
        <row r="593">
          <cell r="B593">
            <v>1</v>
          </cell>
          <cell r="C593">
            <v>4</v>
          </cell>
          <cell r="D593">
            <v>1</v>
          </cell>
          <cell r="E593">
            <v>4.6399999999999997</v>
          </cell>
        </row>
        <row r="594">
          <cell r="E594">
            <v>2.4</v>
          </cell>
        </row>
        <row r="595">
          <cell r="F595">
            <v>44.54</v>
          </cell>
        </row>
        <row r="596">
          <cell r="B596">
            <v>1</v>
          </cell>
          <cell r="C596">
            <v>4</v>
          </cell>
          <cell r="D596">
            <v>2</v>
          </cell>
          <cell r="E596">
            <v>6.9499999999999993</v>
          </cell>
        </row>
        <row r="597">
          <cell r="E597">
            <v>2.4</v>
          </cell>
        </row>
        <row r="598">
          <cell r="F598">
            <v>133.44</v>
          </cell>
        </row>
        <row r="599">
          <cell r="B599">
            <v>1</v>
          </cell>
          <cell r="C599">
            <v>4</v>
          </cell>
          <cell r="D599">
            <v>1</v>
          </cell>
          <cell r="E599">
            <v>1.1299999999999999</v>
          </cell>
        </row>
        <row r="600">
          <cell r="E600">
            <v>2.6</v>
          </cell>
        </row>
        <row r="601">
          <cell r="F601">
            <v>11.75</v>
          </cell>
        </row>
        <row r="602">
          <cell r="B602">
            <v>1</v>
          </cell>
          <cell r="C602">
            <v>4</v>
          </cell>
          <cell r="D602">
            <v>1</v>
          </cell>
          <cell r="E602">
            <v>1.93</v>
          </cell>
        </row>
        <row r="603">
          <cell r="E603">
            <v>2.4</v>
          </cell>
        </row>
        <row r="604">
          <cell r="F604">
            <v>18.53</v>
          </cell>
        </row>
        <row r="605">
          <cell r="B605">
            <v>1</v>
          </cell>
          <cell r="C605">
            <v>4</v>
          </cell>
          <cell r="D605">
            <v>1</v>
          </cell>
          <cell r="E605">
            <v>8.6</v>
          </cell>
        </row>
        <row r="606">
          <cell r="E606">
            <v>2.4</v>
          </cell>
        </row>
        <row r="607">
          <cell r="F607">
            <v>82.56</v>
          </cell>
        </row>
        <row r="609">
          <cell r="B609">
            <v>1</v>
          </cell>
          <cell r="C609">
            <v>1</v>
          </cell>
          <cell r="D609">
            <v>1</v>
          </cell>
          <cell r="E609">
            <v>7.85</v>
          </cell>
        </row>
        <row r="610">
          <cell r="E610">
            <v>0.9</v>
          </cell>
        </row>
        <row r="611">
          <cell r="F611">
            <v>7.07</v>
          </cell>
        </row>
        <row r="612">
          <cell r="B612">
            <v>1</v>
          </cell>
          <cell r="C612">
            <v>3</v>
          </cell>
          <cell r="D612">
            <v>1</v>
          </cell>
          <cell r="E612">
            <v>23.28</v>
          </cell>
        </row>
        <row r="613">
          <cell r="E613">
            <v>0.9</v>
          </cell>
        </row>
        <row r="614">
          <cell r="F614">
            <v>62.86</v>
          </cell>
        </row>
        <row r="616">
          <cell r="B616">
            <v>-1</v>
          </cell>
          <cell r="C616">
            <v>4</v>
          </cell>
          <cell r="D616">
            <v>4</v>
          </cell>
          <cell r="E616">
            <v>0.6</v>
          </cell>
        </row>
        <row r="617">
          <cell r="E617">
            <v>0.6</v>
          </cell>
        </row>
        <row r="618">
          <cell r="F618">
            <v>-5.76</v>
          </cell>
        </row>
        <row r="619">
          <cell r="B619">
            <v>-1</v>
          </cell>
          <cell r="C619">
            <v>4</v>
          </cell>
          <cell r="D619">
            <v>6</v>
          </cell>
          <cell r="E619">
            <v>1.5</v>
          </cell>
        </row>
        <row r="620">
          <cell r="E620">
            <v>1.5</v>
          </cell>
        </row>
        <row r="621">
          <cell r="F621">
            <v>-54</v>
          </cell>
        </row>
        <row r="622">
          <cell r="B622">
            <v>-1</v>
          </cell>
          <cell r="C622">
            <v>4</v>
          </cell>
          <cell r="D622">
            <v>6</v>
          </cell>
          <cell r="E622">
            <v>1.2</v>
          </cell>
        </row>
        <row r="623">
          <cell r="E623">
            <v>1.5</v>
          </cell>
        </row>
        <row r="624">
          <cell r="F624">
            <v>-43.2</v>
          </cell>
        </row>
        <row r="625">
          <cell r="B625">
            <v>-1</v>
          </cell>
          <cell r="C625">
            <v>4</v>
          </cell>
          <cell r="D625">
            <v>5</v>
          </cell>
          <cell r="E625">
            <v>1</v>
          </cell>
        </row>
        <row r="626">
          <cell r="E626">
            <v>1.5</v>
          </cell>
        </row>
        <row r="627">
          <cell r="F627">
            <v>-30</v>
          </cell>
        </row>
        <row r="629">
          <cell r="B629">
            <v>1</v>
          </cell>
          <cell r="C629">
            <v>1</v>
          </cell>
          <cell r="D629">
            <v>1</v>
          </cell>
          <cell r="E629">
            <v>7.9099999999999993</v>
          </cell>
        </row>
        <row r="630">
          <cell r="E630">
            <v>2.58</v>
          </cell>
        </row>
        <row r="631">
          <cell r="F631">
            <v>20.41</v>
          </cell>
        </row>
        <row r="632">
          <cell r="B632">
            <v>1</v>
          </cell>
          <cell r="C632">
            <v>1</v>
          </cell>
          <cell r="D632">
            <v>1</v>
          </cell>
          <cell r="E632">
            <v>1.6600000000000001</v>
          </cell>
        </row>
        <row r="633">
          <cell r="E633">
            <v>2.58</v>
          </cell>
        </row>
        <row r="634">
          <cell r="F634">
            <v>4.28</v>
          </cell>
        </row>
        <row r="635">
          <cell r="B635">
            <v>1</v>
          </cell>
          <cell r="C635">
            <v>1</v>
          </cell>
          <cell r="D635">
            <v>1</v>
          </cell>
          <cell r="E635">
            <v>1.1299999999999999</v>
          </cell>
        </row>
        <row r="636">
          <cell r="E636">
            <v>2.88</v>
          </cell>
        </row>
        <row r="637">
          <cell r="F637">
            <v>3.25</v>
          </cell>
        </row>
        <row r="638">
          <cell r="B638">
            <v>1</v>
          </cell>
          <cell r="C638">
            <v>1</v>
          </cell>
          <cell r="D638">
            <v>1</v>
          </cell>
          <cell r="E638">
            <v>10.115000000000002</v>
          </cell>
        </row>
        <row r="639">
          <cell r="E639">
            <v>2.58</v>
          </cell>
        </row>
        <row r="640">
          <cell r="F640">
            <v>26.1</v>
          </cell>
        </row>
        <row r="641">
          <cell r="B641">
            <v>1</v>
          </cell>
          <cell r="C641">
            <v>1</v>
          </cell>
          <cell r="D641">
            <v>1</v>
          </cell>
          <cell r="E641">
            <v>8.6999999999999993</v>
          </cell>
        </row>
        <row r="642">
          <cell r="E642">
            <v>2.58</v>
          </cell>
        </row>
        <row r="643">
          <cell r="F643">
            <v>22.45</v>
          </cell>
        </row>
        <row r="644">
          <cell r="B644">
            <v>1</v>
          </cell>
          <cell r="C644">
            <v>1</v>
          </cell>
          <cell r="D644">
            <v>1</v>
          </cell>
          <cell r="E644">
            <v>6.580000000000001</v>
          </cell>
        </row>
        <row r="645">
          <cell r="E645">
            <v>2.58</v>
          </cell>
        </row>
        <row r="646">
          <cell r="F646">
            <v>16.98</v>
          </cell>
        </row>
        <row r="647">
          <cell r="B647">
            <v>1</v>
          </cell>
          <cell r="C647">
            <v>1</v>
          </cell>
          <cell r="D647">
            <v>1</v>
          </cell>
          <cell r="E647">
            <v>11.32</v>
          </cell>
        </row>
        <row r="648">
          <cell r="E648">
            <v>2.58</v>
          </cell>
        </row>
        <row r="649">
          <cell r="F649">
            <v>29.21</v>
          </cell>
        </row>
        <row r="650">
          <cell r="B650">
            <v>1</v>
          </cell>
          <cell r="C650">
            <v>1</v>
          </cell>
          <cell r="D650">
            <v>1</v>
          </cell>
          <cell r="E650">
            <v>1.94</v>
          </cell>
        </row>
        <row r="651">
          <cell r="E651">
            <v>2.88</v>
          </cell>
        </row>
        <row r="652">
          <cell r="F652">
            <v>5.59</v>
          </cell>
        </row>
        <row r="653">
          <cell r="B653">
            <v>1</v>
          </cell>
          <cell r="C653">
            <v>1</v>
          </cell>
          <cell r="D653">
            <v>1</v>
          </cell>
          <cell r="E653">
            <v>2.3299999999999996</v>
          </cell>
        </row>
        <row r="654">
          <cell r="E654">
            <v>2.58</v>
          </cell>
        </row>
        <row r="655">
          <cell r="F655">
            <v>6.01</v>
          </cell>
        </row>
        <row r="656">
          <cell r="B656">
            <v>1</v>
          </cell>
          <cell r="C656">
            <v>1</v>
          </cell>
          <cell r="D656">
            <v>1</v>
          </cell>
          <cell r="E656">
            <v>2.2000000000000002</v>
          </cell>
        </row>
        <row r="657">
          <cell r="E657">
            <v>2.58</v>
          </cell>
        </row>
        <row r="658">
          <cell r="F658">
            <v>5.68</v>
          </cell>
        </row>
        <row r="659">
          <cell r="B659">
            <v>1</v>
          </cell>
          <cell r="C659">
            <v>1</v>
          </cell>
          <cell r="D659">
            <v>1</v>
          </cell>
          <cell r="E659">
            <v>8.5399999999999991</v>
          </cell>
        </row>
        <row r="660">
          <cell r="E660">
            <v>2.58</v>
          </cell>
        </row>
        <row r="661">
          <cell r="F661">
            <v>22.03</v>
          </cell>
        </row>
        <row r="662">
          <cell r="B662">
            <v>1</v>
          </cell>
          <cell r="C662">
            <v>1</v>
          </cell>
          <cell r="D662">
            <v>1</v>
          </cell>
          <cell r="E662">
            <v>2.0499999999999998</v>
          </cell>
        </row>
        <row r="663">
          <cell r="E663">
            <v>2.88</v>
          </cell>
        </row>
        <row r="664">
          <cell r="F664">
            <v>5.9</v>
          </cell>
        </row>
        <row r="665">
          <cell r="B665">
            <v>1</v>
          </cell>
          <cell r="C665">
            <v>1</v>
          </cell>
          <cell r="D665">
            <v>1</v>
          </cell>
          <cell r="E665">
            <v>12.579999999999998</v>
          </cell>
        </row>
        <row r="666">
          <cell r="E666">
            <v>2.58</v>
          </cell>
        </row>
        <row r="667">
          <cell r="F667">
            <v>32.46</v>
          </cell>
        </row>
        <row r="668">
          <cell r="B668">
            <v>1</v>
          </cell>
          <cell r="C668">
            <v>1</v>
          </cell>
          <cell r="D668">
            <v>1</v>
          </cell>
          <cell r="E668">
            <v>4.6399999999999997</v>
          </cell>
        </row>
        <row r="669">
          <cell r="E669">
            <v>2.58</v>
          </cell>
        </row>
        <row r="670">
          <cell r="F670">
            <v>11.97</v>
          </cell>
        </row>
        <row r="671">
          <cell r="B671">
            <v>1</v>
          </cell>
          <cell r="C671">
            <v>1</v>
          </cell>
          <cell r="D671">
            <v>2</v>
          </cell>
          <cell r="E671">
            <v>6.95</v>
          </cell>
        </row>
        <row r="672">
          <cell r="E672">
            <v>2.58</v>
          </cell>
        </row>
        <row r="673">
          <cell r="F673">
            <v>35.86</v>
          </cell>
        </row>
        <row r="674">
          <cell r="B674">
            <v>1</v>
          </cell>
          <cell r="C674">
            <v>1</v>
          </cell>
          <cell r="D674">
            <v>1</v>
          </cell>
          <cell r="E674">
            <v>1.1299999999999999</v>
          </cell>
        </row>
        <row r="675">
          <cell r="E675">
            <v>2.88</v>
          </cell>
        </row>
        <row r="676">
          <cell r="F676">
            <v>3.25</v>
          </cell>
        </row>
        <row r="677">
          <cell r="B677">
            <v>1</v>
          </cell>
          <cell r="C677">
            <v>1</v>
          </cell>
          <cell r="D677">
            <v>1</v>
          </cell>
          <cell r="E677">
            <v>1.93</v>
          </cell>
        </row>
        <row r="678">
          <cell r="E678">
            <v>2.58</v>
          </cell>
        </row>
        <row r="679">
          <cell r="F679">
            <v>4.9800000000000004</v>
          </cell>
        </row>
        <row r="680">
          <cell r="B680">
            <v>1</v>
          </cell>
          <cell r="C680">
            <v>1</v>
          </cell>
          <cell r="D680">
            <v>1</v>
          </cell>
          <cell r="E680">
            <v>8.6</v>
          </cell>
        </row>
        <row r="681">
          <cell r="E681">
            <v>2.58</v>
          </cell>
        </row>
        <row r="682">
          <cell r="F682">
            <v>22.19</v>
          </cell>
        </row>
        <row r="684">
          <cell r="B684">
            <v>1</v>
          </cell>
          <cell r="C684">
            <v>1</v>
          </cell>
          <cell r="D684">
            <v>1</v>
          </cell>
          <cell r="E684">
            <v>23.18</v>
          </cell>
        </row>
        <row r="685">
          <cell r="E685">
            <v>0.9</v>
          </cell>
        </row>
        <row r="686">
          <cell r="F686">
            <v>20.86</v>
          </cell>
        </row>
        <row r="688">
          <cell r="B688">
            <v>-1</v>
          </cell>
          <cell r="C688">
            <v>1</v>
          </cell>
          <cell r="D688">
            <v>4</v>
          </cell>
          <cell r="E688">
            <v>0.6</v>
          </cell>
        </row>
        <row r="689">
          <cell r="E689">
            <v>0.6</v>
          </cell>
        </row>
        <row r="690">
          <cell r="F690">
            <v>-1.44</v>
          </cell>
        </row>
        <row r="691">
          <cell r="B691">
            <v>-1</v>
          </cell>
          <cell r="C691">
            <v>1</v>
          </cell>
          <cell r="D691">
            <v>6</v>
          </cell>
          <cell r="E691">
            <v>1.5</v>
          </cell>
        </row>
        <row r="692">
          <cell r="E692">
            <v>1.5</v>
          </cell>
        </row>
        <row r="693">
          <cell r="F693">
            <v>-13.5</v>
          </cell>
        </row>
        <row r="694">
          <cell r="B694">
            <v>-1</v>
          </cell>
          <cell r="C694">
            <v>1</v>
          </cell>
          <cell r="D694">
            <v>6</v>
          </cell>
          <cell r="E694">
            <v>1.2</v>
          </cell>
        </row>
        <row r="695">
          <cell r="E695">
            <v>1.5</v>
          </cell>
        </row>
        <row r="696">
          <cell r="F696">
            <v>-10.8</v>
          </cell>
        </row>
        <row r="697">
          <cell r="B697">
            <v>-1</v>
          </cell>
          <cell r="C697">
            <v>1</v>
          </cell>
          <cell r="D697">
            <v>5</v>
          </cell>
          <cell r="E697">
            <v>1</v>
          </cell>
        </row>
        <row r="698">
          <cell r="E698">
            <v>1.5</v>
          </cell>
        </row>
        <row r="699">
          <cell r="F699">
            <v>-7.5</v>
          </cell>
        </row>
        <row r="701">
          <cell r="B701">
            <v>1</v>
          </cell>
          <cell r="C701">
            <v>1</v>
          </cell>
          <cell r="D701">
            <v>1</v>
          </cell>
          <cell r="E701">
            <v>92.7</v>
          </cell>
        </row>
        <row r="702">
          <cell r="E702">
            <v>0.2</v>
          </cell>
        </row>
        <row r="703">
          <cell r="F703">
            <v>18.54</v>
          </cell>
        </row>
        <row r="704">
          <cell r="B704">
            <v>1</v>
          </cell>
          <cell r="C704">
            <v>1</v>
          </cell>
          <cell r="D704">
            <v>0.5</v>
          </cell>
          <cell r="E704">
            <v>4.22</v>
          </cell>
        </row>
        <row r="705">
          <cell r="E705">
            <v>1.3</v>
          </cell>
        </row>
        <row r="706">
          <cell r="F706">
            <v>2.74</v>
          </cell>
        </row>
        <row r="707">
          <cell r="B707">
            <v>1</v>
          </cell>
          <cell r="C707">
            <v>1</v>
          </cell>
          <cell r="D707">
            <v>1</v>
          </cell>
          <cell r="E707">
            <v>3.0500000000000003</v>
          </cell>
        </row>
        <row r="708">
          <cell r="E708">
            <v>0.73999999999999988</v>
          </cell>
        </row>
        <row r="709">
          <cell r="F709">
            <v>2.2599999999999998</v>
          </cell>
        </row>
        <row r="710">
          <cell r="B710">
            <v>1</v>
          </cell>
          <cell r="C710">
            <v>1</v>
          </cell>
          <cell r="D710">
            <v>1</v>
          </cell>
          <cell r="E710">
            <v>10</v>
          </cell>
        </row>
        <row r="711">
          <cell r="E711">
            <v>0.51</v>
          </cell>
        </row>
        <row r="712">
          <cell r="F712">
            <v>5.0999999999999996</v>
          </cell>
        </row>
        <row r="713">
          <cell r="B713">
            <v>1</v>
          </cell>
          <cell r="C713">
            <v>1</v>
          </cell>
          <cell r="D713">
            <v>1</v>
          </cell>
          <cell r="E713">
            <v>10.1</v>
          </cell>
        </row>
        <row r="714">
          <cell r="E714">
            <v>0.51</v>
          </cell>
        </row>
        <row r="715">
          <cell r="F715">
            <v>5.15</v>
          </cell>
        </row>
        <row r="716">
          <cell r="B716">
            <v>1</v>
          </cell>
          <cell r="C716">
            <v>1</v>
          </cell>
          <cell r="D716">
            <v>1</v>
          </cell>
          <cell r="E716">
            <v>2.92</v>
          </cell>
        </row>
        <row r="717">
          <cell r="E717">
            <v>0.73999999999999988</v>
          </cell>
        </row>
        <row r="718">
          <cell r="F718">
            <v>2.16</v>
          </cell>
        </row>
        <row r="719">
          <cell r="B719">
            <v>1</v>
          </cell>
          <cell r="C719">
            <v>2</v>
          </cell>
          <cell r="D719">
            <v>0.5</v>
          </cell>
          <cell r="E719">
            <v>1.33</v>
          </cell>
        </row>
        <row r="720">
          <cell r="E720">
            <v>0.51</v>
          </cell>
        </row>
        <row r="721">
          <cell r="F721">
            <v>0.68</v>
          </cell>
        </row>
        <row r="722">
          <cell r="A722" t="str">
            <v>C2.1</v>
          </cell>
          <cell r="F722">
            <v>1278.2399999999998</v>
          </cell>
        </row>
        <row r="726">
          <cell r="B726">
            <v>1</v>
          </cell>
          <cell r="C726">
            <v>4</v>
          </cell>
          <cell r="D726">
            <v>1</v>
          </cell>
          <cell r="E726">
            <v>3.04</v>
          </cell>
        </row>
        <row r="727">
          <cell r="E727">
            <v>2.6</v>
          </cell>
        </row>
        <row r="728">
          <cell r="F728">
            <v>31.62</v>
          </cell>
        </row>
        <row r="729">
          <cell r="B729">
            <v>1</v>
          </cell>
          <cell r="C729">
            <v>4</v>
          </cell>
          <cell r="D729">
            <v>1</v>
          </cell>
          <cell r="E729">
            <v>2.96</v>
          </cell>
        </row>
        <row r="730">
          <cell r="E730">
            <v>2.6</v>
          </cell>
        </row>
        <row r="731">
          <cell r="F731">
            <v>30.78</v>
          </cell>
        </row>
        <row r="732">
          <cell r="B732">
            <v>1</v>
          </cell>
          <cell r="C732">
            <v>4</v>
          </cell>
          <cell r="D732">
            <v>1</v>
          </cell>
          <cell r="E732">
            <v>6.19</v>
          </cell>
        </row>
        <row r="733">
          <cell r="E733">
            <v>2.6</v>
          </cell>
        </row>
        <row r="734">
          <cell r="F734">
            <v>64.38</v>
          </cell>
        </row>
        <row r="735">
          <cell r="B735">
            <v>1</v>
          </cell>
          <cell r="C735">
            <v>4</v>
          </cell>
          <cell r="D735">
            <v>1</v>
          </cell>
          <cell r="E735">
            <v>3.57</v>
          </cell>
        </row>
        <row r="736">
          <cell r="E736">
            <v>2.6</v>
          </cell>
        </row>
        <row r="737">
          <cell r="F737">
            <v>37.130000000000003</v>
          </cell>
        </row>
        <row r="738">
          <cell r="B738">
            <v>1</v>
          </cell>
          <cell r="C738">
            <v>4</v>
          </cell>
          <cell r="D738">
            <v>1</v>
          </cell>
          <cell r="E738">
            <v>3.37</v>
          </cell>
        </row>
        <row r="739">
          <cell r="E739">
            <v>2.4</v>
          </cell>
        </row>
        <row r="740">
          <cell r="F740">
            <v>32.35</v>
          </cell>
        </row>
        <row r="742">
          <cell r="B742">
            <v>1</v>
          </cell>
          <cell r="C742">
            <v>1</v>
          </cell>
          <cell r="D742">
            <v>1</v>
          </cell>
          <cell r="E742">
            <v>10.220000000000001</v>
          </cell>
        </row>
        <row r="743">
          <cell r="E743">
            <v>2.88</v>
          </cell>
        </row>
        <row r="744">
          <cell r="F744">
            <v>29.43</v>
          </cell>
        </row>
        <row r="745">
          <cell r="B745">
            <v>1</v>
          </cell>
          <cell r="C745">
            <v>1</v>
          </cell>
          <cell r="D745">
            <v>1</v>
          </cell>
          <cell r="E745">
            <v>9.91</v>
          </cell>
        </row>
        <row r="746">
          <cell r="E746">
            <v>2.88</v>
          </cell>
        </row>
        <row r="747">
          <cell r="F747">
            <v>28.54</v>
          </cell>
        </row>
        <row r="748">
          <cell r="B748">
            <v>1</v>
          </cell>
          <cell r="C748">
            <v>1</v>
          </cell>
          <cell r="D748">
            <v>1</v>
          </cell>
          <cell r="E748">
            <v>17.84</v>
          </cell>
        </row>
        <row r="749">
          <cell r="E749">
            <v>2.88</v>
          </cell>
        </row>
        <row r="750">
          <cell r="F750">
            <v>51.38</v>
          </cell>
        </row>
        <row r="751">
          <cell r="B751">
            <v>1</v>
          </cell>
          <cell r="C751">
            <v>1</v>
          </cell>
          <cell r="D751">
            <v>1</v>
          </cell>
          <cell r="E751">
            <v>2.35</v>
          </cell>
        </row>
        <row r="752">
          <cell r="E752">
            <v>2.58</v>
          </cell>
        </row>
        <row r="753">
          <cell r="F753">
            <v>6.06</v>
          </cell>
        </row>
        <row r="754">
          <cell r="B754">
            <v>1</v>
          </cell>
          <cell r="C754">
            <v>1</v>
          </cell>
          <cell r="D754">
            <v>1</v>
          </cell>
          <cell r="E754">
            <v>17.02</v>
          </cell>
        </row>
        <row r="755">
          <cell r="E755">
            <v>2.88</v>
          </cell>
        </row>
        <row r="756">
          <cell r="F756">
            <v>49.02</v>
          </cell>
        </row>
        <row r="757">
          <cell r="B757">
            <v>1</v>
          </cell>
          <cell r="C757">
            <v>1</v>
          </cell>
          <cell r="D757">
            <v>1</v>
          </cell>
          <cell r="E757">
            <v>3.37</v>
          </cell>
        </row>
        <row r="758">
          <cell r="E758">
            <v>2.58</v>
          </cell>
        </row>
        <row r="759">
          <cell r="F759">
            <v>8.69</v>
          </cell>
        </row>
        <row r="761">
          <cell r="B761">
            <v>1</v>
          </cell>
          <cell r="C761">
            <v>1</v>
          </cell>
          <cell r="D761">
            <v>1</v>
          </cell>
          <cell r="E761">
            <v>7.78</v>
          </cell>
        </row>
        <row r="762">
          <cell r="E762">
            <v>0.73666666666666669</v>
          </cell>
        </row>
        <row r="763">
          <cell r="F763">
            <v>5.73</v>
          </cell>
        </row>
        <row r="764">
          <cell r="B764">
            <v>1</v>
          </cell>
          <cell r="C764">
            <v>1</v>
          </cell>
          <cell r="D764">
            <v>0.5</v>
          </cell>
          <cell r="E764">
            <v>3.57</v>
          </cell>
        </row>
        <row r="765">
          <cell r="E765">
            <v>1.3</v>
          </cell>
        </row>
        <row r="766">
          <cell r="F766">
            <v>2.3199999999999998</v>
          </cell>
        </row>
        <row r="767">
          <cell r="B767">
            <v>1</v>
          </cell>
          <cell r="C767">
            <v>2</v>
          </cell>
          <cell r="D767">
            <v>0.5</v>
          </cell>
          <cell r="E767">
            <v>5.25</v>
          </cell>
        </row>
        <row r="768">
          <cell r="E768">
            <v>0.84000000000000008</v>
          </cell>
        </row>
        <row r="769">
          <cell r="F769">
            <v>4.41</v>
          </cell>
        </row>
        <row r="770">
          <cell r="B770">
            <v>1</v>
          </cell>
          <cell r="C770">
            <v>1</v>
          </cell>
          <cell r="D770">
            <v>0.5</v>
          </cell>
          <cell r="E770">
            <v>4.4000000000000004</v>
          </cell>
        </row>
        <row r="771">
          <cell r="E771">
            <v>1.3</v>
          </cell>
        </row>
        <row r="772">
          <cell r="F772">
            <v>2.86</v>
          </cell>
        </row>
        <row r="773">
          <cell r="B773">
            <v>1</v>
          </cell>
          <cell r="C773">
            <v>2</v>
          </cell>
          <cell r="D773">
            <v>1</v>
          </cell>
          <cell r="E773">
            <v>8</v>
          </cell>
        </row>
        <row r="774">
          <cell r="E774">
            <v>0.73666666666666669</v>
          </cell>
        </row>
        <row r="775">
          <cell r="F775">
            <v>11.79</v>
          </cell>
        </row>
        <row r="776">
          <cell r="A776" t="str">
            <v>C2.4</v>
          </cell>
          <cell r="F776">
            <v>396.49000000000007</v>
          </cell>
        </row>
        <row r="780">
          <cell r="A780" t="str">
            <v>C3.1</v>
          </cell>
          <cell r="F780">
            <v>357.7</v>
          </cell>
        </row>
        <row r="784">
          <cell r="A784" t="str">
            <v>C3.2</v>
          </cell>
          <cell r="F784">
            <v>84.6</v>
          </cell>
        </row>
        <row r="787">
          <cell r="B787">
            <v>1</v>
          </cell>
          <cell r="C787">
            <v>1</v>
          </cell>
          <cell r="D787">
            <v>17</v>
          </cell>
          <cell r="E787">
            <v>15.4</v>
          </cell>
        </row>
        <row r="788">
          <cell r="F788">
            <v>261.8</v>
          </cell>
        </row>
        <row r="789">
          <cell r="A789" t="str">
            <v>C3.3</v>
          </cell>
          <cell r="F789">
            <v>261.8</v>
          </cell>
        </row>
        <row r="792">
          <cell r="B792">
            <v>1</v>
          </cell>
          <cell r="C792">
            <v>1</v>
          </cell>
          <cell r="D792">
            <v>1</v>
          </cell>
          <cell r="E792">
            <v>61.42</v>
          </cell>
        </row>
        <row r="793">
          <cell r="F793">
            <v>61.42</v>
          </cell>
        </row>
        <row r="794">
          <cell r="A794" t="str">
            <v>C3.4</v>
          </cell>
          <cell r="F794">
            <v>61.42</v>
          </cell>
        </row>
        <row r="797">
          <cell r="B797">
            <v>1</v>
          </cell>
          <cell r="C797">
            <v>1</v>
          </cell>
          <cell r="D797">
            <v>1</v>
          </cell>
          <cell r="E797">
            <v>12.400000000000002</v>
          </cell>
        </row>
        <row r="798">
          <cell r="F798">
            <v>12.4</v>
          </cell>
        </row>
        <row r="799">
          <cell r="A799" t="str">
            <v>C3.5</v>
          </cell>
          <cell r="F799">
            <v>12.4</v>
          </cell>
        </row>
        <row r="803">
          <cell r="B803">
            <v>1</v>
          </cell>
          <cell r="C803">
            <v>1</v>
          </cell>
          <cell r="D803">
            <v>5</v>
          </cell>
          <cell r="E803">
            <v>4</v>
          </cell>
        </row>
        <row r="804">
          <cell r="F804">
            <v>20</v>
          </cell>
        </row>
        <row r="805">
          <cell r="A805" t="str">
            <v>C4.1a</v>
          </cell>
          <cell r="F805">
            <v>20</v>
          </cell>
        </row>
        <row r="809">
          <cell r="B809">
            <v>1</v>
          </cell>
          <cell r="C809">
            <v>1</v>
          </cell>
          <cell r="D809">
            <v>5</v>
          </cell>
          <cell r="E809">
            <v>4</v>
          </cell>
        </row>
        <row r="810">
          <cell r="F810">
            <v>20</v>
          </cell>
        </row>
        <row r="811">
          <cell r="A811" t="str">
            <v>C5.1a</v>
          </cell>
          <cell r="F811">
            <v>20</v>
          </cell>
        </row>
        <row r="814">
          <cell r="B814">
            <v>1</v>
          </cell>
          <cell r="C814">
            <v>1</v>
          </cell>
          <cell r="D814">
            <v>5</v>
          </cell>
          <cell r="E814">
            <v>2</v>
          </cell>
        </row>
        <row r="815">
          <cell r="F815">
            <v>10</v>
          </cell>
        </row>
        <row r="816">
          <cell r="A816" t="str">
            <v>C5.1d</v>
          </cell>
          <cell r="F816">
            <v>10</v>
          </cell>
        </row>
        <row r="819">
          <cell r="B819">
            <v>1</v>
          </cell>
          <cell r="C819">
            <v>1</v>
          </cell>
          <cell r="D819">
            <v>5</v>
          </cell>
          <cell r="E819">
            <v>4</v>
          </cell>
        </row>
        <row r="820">
          <cell r="F820">
            <v>20</v>
          </cell>
        </row>
        <row r="821">
          <cell r="B821">
            <v>1</v>
          </cell>
          <cell r="C821">
            <v>1</v>
          </cell>
          <cell r="D821">
            <v>4</v>
          </cell>
          <cell r="E821">
            <v>1</v>
          </cell>
        </row>
        <row r="822">
          <cell r="F822">
            <v>4</v>
          </cell>
        </row>
        <row r="823">
          <cell r="A823" t="str">
            <v>C5.2a</v>
          </cell>
          <cell r="F823">
            <v>24</v>
          </cell>
        </row>
        <row r="826">
          <cell r="B826">
            <v>1</v>
          </cell>
          <cell r="C826">
            <v>1</v>
          </cell>
          <cell r="D826">
            <v>5</v>
          </cell>
          <cell r="E826">
            <v>8</v>
          </cell>
        </row>
        <row r="827">
          <cell r="F827">
            <v>40</v>
          </cell>
        </row>
        <row r="828">
          <cell r="A828" t="str">
            <v>C5.2b</v>
          </cell>
          <cell r="F828">
            <v>40</v>
          </cell>
        </row>
        <row r="831">
          <cell r="B831">
            <v>1</v>
          </cell>
          <cell r="C831">
            <v>1</v>
          </cell>
          <cell r="D831">
            <v>5</v>
          </cell>
          <cell r="E831">
            <v>4</v>
          </cell>
        </row>
        <row r="832">
          <cell r="F832">
            <v>20</v>
          </cell>
        </row>
        <row r="833">
          <cell r="A833" t="str">
            <v>C5.2c</v>
          </cell>
          <cell r="F833">
            <v>20</v>
          </cell>
        </row>
        <row r="836">
          <cell r="B836">
            <v>1</v>
          </cell>
          <cell r="C836">
            <v>1</v>
          </cell>
          <cell r="D836">
            <v>5</v>
          </cell>
          <cell r="E836">
            <v>4</v>
          </cell>
        </row>
        <row r="837">
          <cell r="F837">
            <v>20</v>
          </cell>
        </row>
        <row r="838">
          <cell r="A838" t="str">
            <v>C5.2d</v>
          </cell>
          <cell r="F838">
            <v>20</v>
          </cell>
        </row>
        <row r="840">
          <cell r="B840">
            <v>1</v>
          </cell>
          <cell r="C840">
            <v>1</v>
          </cell>
          <cell r="D840">
            <v>5</v>
          </cell>
          <cell r="E840">
            <v>4</v>
          </cell>
        </row>
        <row r="841">
          <cell r="F841">
            <v>20</v>
          </cell>
        </row>
        <row r="842">
          <cell r="A842" t="str">
            <v>C5.2e</v>
          </cell>
          <cell r="F842">
            <v>20</v>
          </cell>
        </row>
        <row r="844">
          <cell r="B844">
            <v>1</v>
          </cell>
          <cell r="C844">
            <v>1</v>
          </cell>
          <cell r="D844">
            <v>4</v>
          </cell>
          <cell r="E844">
            <v>6.35</v>
          </cell>
        </row>
        <row r="845">
          <cell r="E845">
            <v>1</v>
          </cell>
        </row>
        <row r="846">
          <cell r="F846">
            <v>25.4</v>
          </cell>
        </row>
        <row r="847">
          <cell r="A847" t="str">
            <v>C5.3</v>
          </cell>
          <cell r="F847">
            <v>25.4</v>
          </cell>
        </row>
        <row r="850">
          <cell r="A850" t="str">
            <v>C6.1a</v>
          </cell>
          <cell r="F850">
            <v>0</v>
          </cell>
        </row>
        <row r="852">
          <cell r="A852" t="str">
            <v>C6.1b</v>
          </cell>
          <cell r="F852">
            <v>800.11</v>
          </cell>
        </row>
        <row r="854">
          <cell r="A854" t="str">
            <v>C6.1c</v>
          </cell>
          <cell r="F854">
            <v>475.72</v>
          </cell>
        </row>
        <row r="856">
          <cell r="A856" t="str">
            <v>C6.2a</v>
          </cell>
          <cell r="F856">
            <v>1549.09</v>
          </cell>
        </row>
        <row r="858">
          <cell r="A858" t="str">
            <v>C6.2b</v>
          </cell>
          <cell r="F858">
            <v>0</v>
          </cell>
        </row>
        <row r="860">
          <cell r="A860" t="str">
            <v>C6.2c</v>
          </cell>
          <cell r="F860">
            <v>504.98</v>
          </cell>
        </row>
        <row r="862">
          <cell r="A862" t="str">
            <v>C6.3a</v>
          </cell>
          <cell r="F862">
            <v>58</v>
          </cell>
        </row>
        <row r="864">
          <cell r="A864" t="str">
            <v>C6.3b</v>
          </cell>
          <cell r="F864">
            <v>44</v>
          </cell>
        </row>
        <row r="866">
          <cell r="A866" t="str">
            <v>C6.3c</v>
          </cell>
          <cell r="F866">
            <v>0</v>
          </cell>
        </row>
        <row r="868">
          <cell r="A868" t="str">
            <v>C6.3d</v>
          </cell>
          <cell r="F868">
            <v>0</v>
          </cell>
        </row>
        <row r="870">
          <cell r="A870" t="str">
            <v>C6.3e</v>
          </cell>
          <cell r="F870">
            <v>0</v>
          </cell>
        </row>
        <row r="872">
          <cell r="A872" t="str">
            <v>C6.3f</v>
          </cell>
          <cell r="F872">
            <v>0</v>
          </cell>
        </row>
        <row r="874">
          <cell r="A874" t="str">
            <v>C6.5</v>
          </cell>
          <cell r="F874">
            <v>84</v>
          </cell>
        </row>
        <row r="881">
          <cell r="B881">
            <v>1</v>
          </cell>
          <cell r="C881">
            <v>4</v>
          </cell>
          <cell r="D881">
            <v>1</v>
          </cell>
          <cell r="E881">
            <v>44.35</v>
          </cell>
        </row>
        <row r="882">
          <cell r="E882">
            <v>2.4</v>
          </cell>
        </row>
        <row r="883">
          <cell r="F883">
            <v>425.76</v>
          </cell>
        </row>
        <row r="885">
          <cell r="B885">
            <v>1</v>
          </cell>
          <cell r="C885">
            <v>4</v>
          </cell>
          <cell r="D885">
            <v>1</v>
          </cell>
          <cell r="E885">
            <v>10.34</v>
          </cell>
        </row>
        <row r="886">
          <cell r="E886">
            <v>2.6</v>
          </cell>
        </row>
        <row r="887">
          <cell r="F887">
            <v>107.54</v>
          </cell>
        </row>
        <row r="889">
          <cell r="B889">
            <v>1</v>
          </cell>
          <cell r="C889">
            <v>4</v>
          </cell>
          <cell r="D889">
            <v>1</v>
          </cell>
          <cell r="E889">
            <v>3.77</v>
          </cell>
        </row>
        <row r="890">
          <cell r="E890">
            <v>1.1800000000000002</v>
          </cell>
        </row>
        <row r="891">
          <cell r="F891">
            <v>17.79</v>
          </cell>
        </row>
        <row r="893">
          <cell r="B893">
            <v>1</v>
          </cell>
          <cell r="C893">
            <v>4</v>
          </cell>
          <cell r="D893">
            <v>1</v>
          </cell>
          <cell r="E893">
            <v>25.5</v>
          </cell>
        </row>
        <row r="894">
          <cell r="E894">
            <v>2.4</v>
          </cell>
        </row>
        <row r="895">
          <cell r="F895">
            <v>244.8</v>
          </cell>
        </row>
        <row r="896">
          <cell r="B896">
            <v>1</v>
          </cell>
          <cell r="C896">
            <v>4</v>
          </cell>
          <cell r="D896">
            <v>1</v>
          </cell>
          <cell r="E896">
            <v>6.08</v>
          </cell>
        </row>
        <row r="897">
          <cell r="E897">
            <v>2.6</v>
          </cell>
        </row>
        <row r="898">
          <cell r="F898">
            <v>63.23</v>
          </cell>
        </row>
        <row r="900">
          <cell r="B900">
            <v>1</v>
          </cell>
          <cell r="C900">
            <v>4</v>
          </cell>
          <cell r="D900">
            <v>1</v>
          </cell>
          <cell r="E900">
            <v>25.980000000000004</v>
          </cell>
        </row>
        <row r="901">
          <cell r="E901">
            <v>2.4</v>
          </cell>
        </row>
        <row r="902">
          <cell r="F902">
            <v>249.41</v>
          </cell>
        </row>
        <row r="904">
          <cell r="B904">
            <v>1</v>
          </cell>
          <cell r="C904">
            <v>4</v>
          </cell>
          <cell r="D904">
            <v>1</v>
          </cell>
          <cell r="E904">
            <v>13.82</v>
          </cell>
        </row>
        <row r="905">
          <cell r="E905">
            <v>2.6</v>
          </cell>
        </row>
        <row r="906">
          <cell r="F906">
            <v>143.72999999999999</v>
          </cell>
        </row>
        <row r="908">
          <cell r="B908">
            <v>1</v>
          </cell>
          <cell r="C908">
            <v>4</v>
          </cell>
          <cell r="D908">
            <v>1</v>
          </cell>
          <cell r="E908">
            <v>37.679999999999993</v>
          </cell>
        </row>
        <row r="909">
          <cell r="E909">
            <v>2.4</v>
          </cell>
        </row>
        <row r="910">
          <cell r="F910">
            <v>361.73</v>
          </cell>
        </row>
        <row r="912">
          <cell r="B912">
            <v>1</v>
          </cell>
          <cell r="C912">
            <v>4</v>
          </cell>
          <cell r="D912">
            <v>1</v>
          </cell>
          <cell r="E912">
            <v>19.700000000000003</v>
          </cell>
        </row>
        <row r="913">
          <cell r="E913">
            <v>2.6</v>
          </cell>
        </row>
        <row r="914">
          <cell r="F914">
            <v>204.88</v>
          </cell>
        </row>
        <row r="915">
          <cell r="B915">
            <v>1</v>
          </cell>
          <cell r="C915">
            <v>4</v>
          </cell>
          <cell r="D915">
            <v>1</v>
          </cell>
          <cell r="E915">
            <v>3.6799999999999997</v>
          </cell>
        </row>
        <row r="916">
          <cell r="E916">
            <v>1.1800000000000002</v>
          </cell>
        </row>
        <row r="917">
          <cell r="F917">
            <v>17.37</v>
          </cell>
        </row>
        <row r="919">
          <cell r="B919">
            <v>1</v>
          </cell>
          <cell r="C919">
            <v>3</v>
          </cell>
          <cell r="D919">
            <v>1</v>
          </cell>
          <cell r="E919">
            <v>15.530000000000001</v>
          </cell>
        </row>
        <row r="920">
          <cell r="E920">
            <v>1.1800000000000002</v>
          </cell>
        </row>
        <row r="921">
          <cell r="F921">
            <v>54.98</v>
          </cell>
        </row>
        <row r="923">
          <cell r="B923">
            <v>1</v>
          </cell>
          <cell r="C923">
            <v>4</v>
          </cell>
          <cell r="D923">
            <v>1</v>
          </cell>
          <cell r="E923">
            <v>4</v>
          </cell>
        </row>
        <row r="924">
          <cell r="E924">
            <v>2.4</v>
          </cell>
        </row>
        <row r="925">
          <cell r="F925">
            <v>38.4</v>
          </cell>
        </row>
        <row r="927">
          <cell r="B927">
            <v>1</v>
          </cell>
          <cell r="C927">
            <v>1</v>
          </cell>
          <cell r="D927">
            <v>1</v>
          </cell>
          <cell r="E927">
            <v>2.78</v>
          </cell>
        </row>
        <row r="928">
          <cell r="E928">
            <v>1.04</v>
          </cell>
        </row>
        <row r="929">
          <cell r="F929">
            <v>2.89</v>
          </cell>
        </row>
        <row r="930">
          <cell r="B930">
            <v>1</v>
          </cell>
          <cell r="C930">
            <v>3</v>
          </cell>
          <cell r="D930">
            <v>1</v>
          </cell>
          <cell r="E930">
            <v>2.78</v>
          </cell>
        </row>
        <row r="931">
          <cell r="E931">
            <v>2.48</v>
          </cell>
        </row>
        <row r="932">
          <cell r="F932">
            <v>20.68</v>
          </cell>
        </row>
        <row r="935">
          <cell r="B935">
            <v>1</v>
          </cell>
          <cell r="C935">
            <v>1</v>
          </cell>
          <cell r="D935">
            <v>1</v>
          </cell>
          <cell r="E935">
            <v>44.91</v>
          </cell>
        </row>
        <row r="936">
          <cell r="E936">
            <v>2.58</v>
          </cell>
        </row>
        <row r="937">
          <cell r="F937">
            <v>115.87</v>
          </cell>
        </row>
        <row r="939">
          <cell r="B939">
            <v>1</v>
          </cell>
          <cell r="C939">
            <v>1</v>
          </cell>
          <cell r="D939">
            <v>1</v>
          </cell>
          <cell r="E939">
            <v>37.519999999999996</v>
          </cell>
        </row>
        <row r="940">
          <cell r="E940">
            <v>2.88</v>
          </cell>
        </row>
        <row r="941">
          <cell r="F941">
            <v>108.06</v>
          </cell>
        </row>
        <row r="943">
          <cell r="B943">
            <v>1</v>
          </cell>
          <cell r="C943">
            <v>1</v>
          </cell>
          <cell r="D943">
            <v>1</v>
          </cell>
          <cell r="E943">
            <v>3.77</v>
          </cell>
        </row>
        <row r="944">
          <cell r="E944">
            <v>1.1800000000000002</v>
          </cell>
        </row>
        <row r="945">
          <cell r="F945">
            <v>4.45</v>
          </cell>
        </row>
        <row r="947">
          <cell r="B947">
            <v>1</v>
          </cell>
          <cell r="C947">
            <v>1</v>
          </cell>
          <cell r="D947">
            <v>1</v>
          </cell>
          <cell r="E947">
            <v>25.5</v>
          </cell>
        </row>
        <row r="948">
          <cell r="E948">
            <v>2.58</v>
          </cell>
        </row>
        <row r="949">
          <cell r="F949">
            <v>65.790000000000006</v>
          </cell>
        </row>
        <row r="950">
          <cell r="B950">
            <v>1</v>
          </cell>
          <cell r="C950">
            <v>1</v>
          </cell>
          <cell r="D950">
            <v>1</v>
          </cell>
          <cell r="E950">
            <v>20.440000000000001</v>
          </cell>
        </row>
        <row r="951">
          <cell r="E951">
            <v>2.88</v>
          </cell>
        </row>
        <row r="952">
          <cell r="F952">
            <v>58.87</v>
          </cell>
        </row>
        <row r="953">
          <cell r="B953">
            <v>1</v>
          </cell>
          <cell r="C953">
            <v>1</v>
          </cell>
          <cell r="D953">
            <v>1</v>
          </cell>
          <cell r="E953">
            <v>33.880000000000003</v>
          </cell>
        </row>
        <row r="954">
          <cell r="E954">
            <v>2.58</v>
          </cell>
        </row>
        <row r="955">
          <cell r="F955">
            <v>87.41</v>
          </cell>
        </row>
        <row r="956">
          <cell r="B956">
            <v>1</v>
          </cell>
          <cell r="C956">
            <v>1</v>
          </cell>
          <cell r="D956">
            <v>1</v>
          </cell>
          <cell r="E956">
            <v>19.819999999999997</v>
          </cell>
        </row>
        <row r="957">
          <cell r="E957">
            <v>2.88</v>
          </cell>
        </row>
        <row r="958">
          <cell r="F958">
            <v>57.08</v>
          </cell>
        </row>
        <row r="960">
          <cell r="B960">
            <v>1</v>
          </cell>
          <cell r="C960">
            <v>1</v>
          </cell>
          <cell r="D960">
            <v>1</v>
          </cell>
          <cell r="E960">
            <v>43.879999999999988</v>
          </cell>
        </row>
        <row r="961">
          <cell r="E961">
            <v>2.58</v>
          </cell>
        </row>
        <row r="962">
          <cell r="F962">
            <v>113.21</v>
          </cell>
        </row>
        <row r="963">
          <cell r="B963">
            <v>1</v>
          </cell>
          <cell r="C963">
            <v>1</v>
          </cell>
          <cell r="D963">
            <v>1</v>
          </cell>
          <cell r="E963">
            <v>40.36</v>
          </cell>
        </row>
        <row r="964">
          <cell r="E964">
            <v>2.88</v>
          </cell>
        </row>
        <row r="965">
          <cell r="F965">
            <v>116.24</v>
          </cell>
        </row>
        <row r="967">
          <cell r="B967">
            <v>1</v>
          </cell>
          <cell r="C967">
            <v>1</v>
          </cell>
          <cell r="D967">
            <v>1</v>
          </cell>
          <cell r="E967">
            <v>3.6799999999999997</v>
          </cell>
        </row>
        <row r="968">
          <cell r="E968">
            <v>1.1800000000000002</v>
          </cell>
        </row>
        <row r="969">
          <cell r="F969">
            <v>4.34</v>
          </cell>
        </row>
        <row r="971">
          <cell r="B971">
            <v>1</v>
          </cell>
          <cell r="C971">
            <v>1</v>
          </cell>
          <cell r="D971">
            <v>1</v>
          </cell>
          <cell r="E971">
            <v>15.530000000000001</v>
          </cell>
        </row>
        <row r="972">
          <cell r="E972">
            <v>1.1800000000000002</v>
          </cell>
        </row>
        <row r="973">
          <cell r="F973">
            <v>18.329999999999998</v>
          </cell>
        </row>
        <row r="975">
          <cell r="B975">
            <v>1</v>
          </cell>
          <cell r="C975">
            <v>1</v>
          </cell>
          <cell r="D975">
            <v>1</v>
          </cell>
          <cell r="E975">
            <v>4</v>
          </cell>
        </row>
        <row r="976">
          <cell r="E976">
            <v>2.58</v>
          </cell>
        </row>
        <row r="977">
          <cell r="F977">
            <v>10.32</v>
          </cell>
        </row>
        <row r="978">
          <cell r="B978">
            <v>1</v>
          </cell>
          <cell r="C978">
            <v>1</v>
          </cell>
          <cell r="D978">
            <v>1</v>
          </cell>
          <cell r="E978">
            <v>2.78</v>
          </cell>
        </row>
        <row r="979">
          <cell r="E979">
            <v>4.0199999999999996</v>
          </cell>
        </row>
        <row r="980">
          <cell r="F980">
            <v>11.18</v>
          </cell>
        </row>
        <row r="982">
          <cell r="B982">
            <v>1</v>
          </cell>
          <cell r="C982">
            <v>5</v>
          </cell>
          <cell r="D982">
            <v>1</v>
          </cell>
          <cell r="E982">
            <v>52.8</v>
          </cell>
        </row>
        <row r="983">
          <cell r="E983">
            <v>0.2</v>
          </cell>
        </row>
        <row r="984">
          <cell r="F984">
            <v>52.8</v>
          </cell>
        </row>
        <row r="985">
          <cell r="B985">
            <v>1</v>
          </cell>
          <cell r="C985">
            <v>4</v>
          </cell>
          <cell r="D985">
            <v>1</v>
          </cell>
          <cell r="E985">
            <v>3</v>
          </cell>
        </row>
        <row r="986">
          <cell r="E986">
            <v>0.2</v>
          </cell>
        </row>
        <row r="987">
          <cell r="F987">
            <v>2.4</v>
          </cell>
        </row>
        <row r="989">
          <cell r="B989">
            <v>1</v>
          </cell>
          <cell r="C989">
            <v>1</v>
          </cell>
          <cell r="D989">
            <v>1</v>
          </cell>
          <cell r="E989">
            <v>8.1</v>
          </cell>
        </row>
        <row r="990">
          <cell r="E990">
            <v>0.62</v>
          </cell>
        </row>
        <row r="991">
          <cell r="F991">
            <v>5.0199999999999996</v>
          </cell>
        </row>
        <row r="992">
          <cell r="B992">
            <v>1</v>
          </cell>
          <cell r="C992">
            <v>1</v>
          </cell>
          <cell r="D992">
            <v>0.5</v>
          </cell>
          <cell r="E992">
            <v>1.47</v>
          </cell>
        </row>
        <row r="993">
          <cell r="E993">
            <v>0.62</v>
          </cell>
        </row>
        <row r="994">
          <cell r="F994">
            <v>0.46</v>
          </cell>
        </row>
        <row r="995">
          <cell r="B995">
            <v>1</v>
          </cell>
          <cell r="C995">
            <v>1</v>
          </cell>
          <cell r="D995">
            <v>1</v>
          </cell>
          <cell r="E995">
            <v>7.8</v>
          </cell>
        </row>
        <row r="996">
          <cell r="E996">
            <v>0.77333333333333343</v>
          </cell>
        </row>
        <row r="997">
          <cell r="F997">
            <v>6.03</v>
          </cell>
        </row>
        <row r="998">
          <cell r="B998">
            <v>1</v>
          </cell>
          <cell r="C998">
            <v>1</v>
          </cell>
          <cell r="D998">
            <v>1</v>
          </cell>
          <cell r="E998">
            <v>2.78</v>
          </cell>
        </row>
        <row r="999">
          <cell r="E999">
            <v>0.2</v>
          </cell>
        </row>
        <row r="1000">
          <cell r="F1000">
            <v>0.56000000000000005</v>
          </cell>
        </row>
        <row r="1001">
          <cell r="B1001">
            <v>1</v>
          </cell>
          <cell r="C1001">
            <v>1</v>
          </cell>
          <cell r="D1001">
            <v>1</v>
          </cell>
          <cell r="E1001">
            <v>10</v>
          </cell>
        </row>
        <row r="1002">
          <cell r="E1002">
            <v>0.62</v>
          </cell>
        </row>
        <row r="1003">
          <cell r="F1003">
            <v>6.2</v>
          </cell>
        </row>
        <row r="1004">
          <cell r="B1004">
            <v>1</v>
          </cell>
          <cell r="C1004">
            <v>1</v>
          </cell>
          <cell r="D1004">
            <v>0.5</v>
          </cell>
          <cell r="E1004">
            <v>4.28</v>
          </cell>
        </row>
        <row r="1005">
          <cell r="E1005">
            <v>1.5</v>
          </cell>
        </row>
        <row r="1006">
          <cell r="F1006">
            <v>3.21</v>
          </cell>
        </row>
        <row r="1007">
          <cell r="B1007">
            <v>1</v>
          </cell>
          <cell r="C1007">
            <v>1</v>
          </cell>
          <cell r="D1007">
            <v>1</v>
          </cell>
          <cell r="E1007">
            <v>1.1399999999999999</v>
          </cell>
        </row>
        <row r="1008">
          <cell r="E1008">
            <v>0.62</v>
          </cell>
        </row>
        <row r="1009">
          <cell r="F1009">
            <v>0.71</v>
          </cell>
        </row>
        <row r="1011">
          <cell r="B1011">
            <v>1</v>
          </cell>
          <cell r="C1011">
            <v>-5</v>
          </cell>
          <cell r="D1011">
            <v>8</v>
          </cell>
          <cell r="E1011">
            <v>1.5</v>
          </cell>
        </row>
        <row r="1012">
          <cell r="E1012">
            <v>1.5</v>
          </cell>
        </row>
        <row r="1013">
          <cell r="F1013">
            <v>-90</v>
          </cell>
        </row>
        <row r="1015">
          <cell r="B1015">
            <v>1</v>
          </cell>
          <cell r="C1015">
            <v>-4</v>
          </cell>
          <cell r="D1015">
            <v>1</v>
          </cell>
          <cell r="E1015">
            <v>1.5</v>
          </cell>
        </row>
        <row r="1016">
          <cell r="E1016">
            <v>1.5</v>
          </cell>
        </row>
        <row r="1017">
          <cell r="F1017">
            <v>-9</v>
          </cell>
        </row>
        <row r="1019">
          <cell r="B1019">
            <v>1</v>
          </cell>
          <cell r="C1019">
            <v>-5</v>
          </cell>
          <cell r="D1019">
            <v>7</v>
          </cell>
          <cell r="E1019">
            <v>1.2</v>
          </cell>
        </row>
        <row r="1020">
          <cell r="E1020">
            <v>1.5</v>
          </cell>
        </row>
        <row r="1021">
          <cell r="F1021">
            <v>-63</v>
          </cell>
        </row>
        <row r="1023">
          <cell r="B1023">
            <v>1</v>
          </cell>
          <cell r="C1023">
            <v>-5</v>
          </cell>
          <cell r="D1023">
            <v>6</v>
          </cell>
          <cell r="E1023">
            <v>1</v>
          </cell>
        </row>
        <row r="1024">
          <cell r="E1024">
            <v>1.5</v>
          </cell>
        </row>
        <row r="1025">
          <cell r="F1025">
            <v>-45</v>
          </cell>
        </row>
        <row r="1027">
          <cell r="B1027">
            <v>1</v>
          </cell>
          <cell r="C1027">
            <v>-5</v>
          </cell>
          <cell r="D1027">
            <v>6</v>
          </cell>
          <cell r="E1027">
            <v>0.6</v>
          </cell>
        </row>
        <row r="1028">
          <cell r="E1028">
            <v>0.6</v>
          </cell>
        </row>
        <row r="1029">
          <cell r="F1029">
            <v>-10.8</v>
          </cell>
        </row>
        <row r="1031">
          <cell r="B1031">
            <v>1</v>
          </cell>
          <cell r="C1031">
            <v>-4</v>
          </cell>
          <cell r="D1031">
            <v>2</v>
          </cell>
          <cell r="E1031">
            <v>3.0049999999999999</v>
          </cell>
        </row>
        <row r="1032">
          <cell r="E1032">
            <v>0.17</v>
          </cell>
        </row>
        <row r="1033">
          <cell r="F1033">
            <v>-4.09</v>
          </cell>
        </row>
        <row r="1034">
          <cell r="B1034">
            <v>1</v>
          </cell>
          <cell r="C1034">
            <v>-8</v>
          </cell>
          <cell r="D1034">
            <v>9</v>
          </cell>
          <cell r="E1034">
            <v>0.16</v>
          </cell>
        </row>
        <row r="1035">
          <cell r="E1035">
            <v>0.3</v>
          </cell>
        </row>
        <row r="1036">
          <cell r="E1036">
            <v>0.5</v>
          </cell>
        </row>
        <row r="1037">
          <cell r="F1037">
            <v>-1.73</v>
          </cell>
        </row>
        <row r="1038">
          <cell r="B1038">
            <v>1</v>
          </cell>
          <cell r="C1038">
            <v>-4</v>
          </cell>
          <cell r="D1038">
            <v>2</v>
          </cell>
          <cell r="E1038">
            <v>1.3</v>
          </cell>
        </row>
        <row r="1039">
          <cell r="E1039">
            <v>0.16</v>
          </cell>
        </row>
        <row r="1040">
          <cell r="F1040">
            <v>-1.66</v>
          </cell>
        </row>
        <row r="1043">
          <cell r="B1043">
            <v>1</v>
          </cell>
          <cell r="C1043">
            <v>-5</v>
          </cell>
          <cell r="D1043">
            <v>1</v>
          </cell>
          <cell r="E1043">
            <v>6.1199999999999992</v>
          </cell>
        </row>
        <row r="1044">
          <cell r="E1044">
            <v>1.5</v>
          </cell>
        </row>
        <row r="1045">
          <cell r="F1045">
            <v>-45.9</v>
          </cell>
        </row>
        <row r="1046">
          <cell r="B1046">
            <v>1</v>
          </cell>
          <cell r="C1046">
            <v>-5</v>
          </cell>
          <cell r="D1046">
            <v>1</v>
          </cell>
          <cell r="E1046">
            <v>6.1999999999999993</v>
          </cell>
        </row>
        <row r="1047">
          <cell r="E1047">
            <v>1.5</v>
          </cell>
        </row>
        <row r="1048">
          <cell r="F1048">
            <v>-46.5</v>
          </cell>
        </row>
        <row r="1049">
          <cell r="B1049">
            <v>1</v>
          </cell>
          <cell r="C1049">
            <v>-5</v>
          </cell>
          <cell r="D1049">
            <v>1</v>
          </cell>
          <cell r="E1049">
            <v>6.1</v>
          </cell>
        </row>
        <row r="1050">
          <cell r="E1050">
            <v>1.5</v>
          </cell>
        </row>
        <row r="1051">
          <cell r="F1051">
            <v>-45.75</v>
          </cell>
        </row>
        <row r="1052">
          <cell r="B1052">
            <v>1</v>
          </cell>
          <cell r="C1052">
            <v>-5</v>
          </cell>
          <cell r="D1052">
            <v>1</v>
          </cell>
          <cell r="E1052">
            <v>6.75</v>
          </cell>
        </row>
        <row r="1053">
          <cell r="E1053">
            <v>1.5</v>
          </cell>
        </row>
        <row r="1054">
          <cell r="F1054">
            <v>-50.63</v>
          </cell>
        </row>
        <row r="1055">
          <cell r="A1055" t="str">
            <v>C7.1.1</v>
          </cell>
          <cell r="F1055">
            <v>2387.6699999999992</v>
          </cell>
        </row>
        <row r="1060">
          <cell r="B1060">
            <v>1</v>
          </cell>
          <cell r="C1060">
            <v>4</v>
          </cell>
          <cell r="D1060">
            <v>1</v>
          </cell>
          <cell r="E1060">
            <v>7.78</v>
          </cell>
        </row>
        <row r="1061">
          <cell r="E1061">
            <v>14.34</v>
          </cell>
        </row>
        <row r="1062">
          <cell r="F1062">
            <v>446.26</v>
          </cell>
        </row>
        <row r="1064">
          <cell r="B1064">
            <v>1</v>
          </cell>
          <cell r="C1064">
            <v>4</v>
          </cell>
          <cell r="D1064">
            <v>1</v>
          </cell>
          <cell r="E1064">
            <v>5.25</v>
          </cell>
        </row>
        <row r="1065">
          <cell r="E1065">
            <v>1.33</v>
          </cell>
        </row>
        <row r="1066">
          <cell r="F1066">
            <v>27.93</v>
          </cell>
        </row>
        <row r="1068">
          <cell r="B1068">
            <v>1</v>
          </cell>
          <cell r="C1068">
            <v>4</v>
          </cell>
          <cell r="D1068">
            <v>1</v>
          </cell>
          <cell r="E1068">
            <v>9.06</v>
          </cell>
        </row>
        <row r="1069">
          <cell r="E1069">
            <v>1.33</v>
          </cell>
        </row>
        <row r="1070">
          <cell r="F1070">
            <v>48.2</v>
          </cell>
        </row>
        <row r="1071">
          <cell r="B1071">
            <v>1</v>
          </cell>
          <cell r="C1071">
            <v>4</v>
          </cell>
          <cell r="D1071">
            <v>1</v>
          </cell>
          <cell r="E1071">
            <v>2.83</v>
          </cell>
        </row>
        <row r="1072">
          <cell r="E1072">
            <v>5.3</v>
          </cell>
        </row>
        <row r="1073">
          <cell r="F1073">
            <v>60</v>
          </cell>
        </row>
        <row r="1075">
          <cell r="B1075">
            <v>1</v>
          </cell>
          <cell r="C1075">
            <v>4</v>
          </cell>
          <cell r="D1075">
            <v>1</v>
          </cell>
          <cell r="E1075">
            <v>9.65</v>
          </cell>
        </row>
        <row r="1076">
          <cell r="E1076">
            <v>14.34</v>
          </cell>
        </row>
        <row r="1077">
          <cell r="F1077">
            <v>553.52</v>
          </cell>
        </row>
        <row r="1079">
          <cell r="B1079">
            <v>1</v>
          </cell>
          <cell r="C1079">
            <v>4</v>
          </cell>
          <cell r="D1079">
            <v>1</v>
          </cell>
          <cell r="E1079">
            <v>1.33</v>
          </cell>
        </row>
        <row r="1080">
          <cell r="E1080">
            <v>5.25</v>
          </cell>
        </row>
        <row r="1081">
          <cell r="F1081">
            <v>27.93</v>
          </cell>
        </row>
        <row r="1084">
          <cell r="B1084">
            <v>1</v>
          </cell>
          <cell r="C1084">
            <v>-1</v>
          </cell>
          <cell r="D1084">
            <v>2</v>
          </cell>
          <cell r="E1084">
            <v>0.35</v>
          </cell>
        </row>
        <row r="1085">
          <cell r="E1085">
            <v>0.4</v>
          </cell>
        </row>
        <row r="1086">
          <cell r="F1086">
            <v>-0.28000000000000003</v>
          </cell>
        </row>
        <row r="1087">
          <cell r="B1087">
            <v>1</v>
          </cell>
          <cell r="C1087">
            <v>-1</v>
          </cell>
          <cell r="D1087">
            <v>2</v>
          </cell>
          <cell r="E1087">
            <v>0.3</v>
          </cell>
        </row>
        <row r="1088">
          <cell r="E1088">
            <v>0.4</v>
          </cell>
        </row>
        <row r="1089">
          <cell r="F1089">
            <v>-0.24</v>
          </cell>
        </row>
        <row r="1090">
          <cell r="B1090">
            <v>1</v>
          </cell>
          <cell r="C1090">
            <v>-2</v>
          </cell>
          <cell r="D1090">
            <v>22</v>
          </cell>
          <cell r="E1090">
            <v>0.25</v>
          </cell>
        </row>
        <row r="1091">
          <cell r="E1091">
            <v>0.4</v>
          </cell>
        </row>
        <row r="1092">
          <cell r="F1092">
            <v>-4.4000000000000004</v>
          </cell>
        </row>
        <row r="1093">
          <cell r="B1093">
            <v>1</v>
          </cell>
          <cell r="C1093">
            <v>-2</v>
          </cell>
          <cell r="D1093">
            <v>24</v>
          </cell>
          <cell r="E1093">
            <v>0.25</v>
          </cell>
        </row>
        <row r="1094">
          <cell r="E1094">
            <v>0.4</v>
          </cell>
        </row>
        <row r="1095">
          <cell r="F1095">
            <v>-4.8</v>
          </cell>
        </row>
        <row r="1097">
          <cell r="B1097">
            <v>1</v>
          </cell>
          <cell r="C1097">
            <v>4</v>
          </cell>
          <cell r="D1097">
            <v>-1</v>
          </cell>
          <cell r="E1097">
            <v>42.960000000000008</v>
          </cell>
        </row>
        <row r="1098">
          <cell r="E1098">
            <v>0.2</v>
          </cell>
        </row>
        <row r="1099">
          <cell r="F1099">
            <v>-34.369999999999997</v>
          </cell>
        </row>
        <row r="1100">
          <cell r="B1100">
            <v>1</v>
          </cell>
          <cell r="C1100">
            <v>4</v>
          </cell>
          <cell r="D1100">
            <v>-1</v>
          </cell>
          <cell r="E1100">
            <v>35.58</v>
          </cell>
        </row>
        <row r="1101">
          <cell r="E1101">
            <v>0.2</v>
          </cell>
        </row>
        <row r="1102">
          <cell r="F1102">
            <v>-28.46</v>
          </cell>
        </row>
        <row r="1104">
          <cell r="B1104">
            <v>1</v>
          </cell>
          <cell r="C1104">
            <v>4</v>
          </cell>
          <cell r="D1104">
            <v>-1</v>
          </cell>
          <cell r="E1104">
            <v>19.03</v>
          </cell>
        </row>
        <row r="1105">
          <cell r="E1105">
            <v>0.1</v>
          </cell>
        </row>
        <row r="1106">
          <cell r="F1106">
            <v>-7.61</v>
          </cell>
        </row>
        <row r="1109">
          <cell r="B1109">
            <v>1</v>
          </cell>
          <cell r="C1109">
            <v>4</v>
          </cell>
          <cell r="D1109">
            <v>2</v>
          </cell>
          <cell r="E1109">
            <v>3.0049999999999999</v>
          </cell>
        </row>
        <row r="1110">
          <cell r="E1110">
            <v>1.37</v>
          </cell>
        </row>
        <row r="1111">
          <cell r="F1111">
            <v>32.93</v>
          </cell>
        </row>
        <row r="1112">
          <cell r="B1112">
            <v>1</v>
          </cell>
          <cell r="C1112">
            <v>4</v>
          </cell>
          <cell r="D1112">
            <v>1</v>
          </cell>
          <cell r="E1112">
            <v>0.3</v>
          </cell>
        </row>
        <row r="1113">
          <cell r="E1113">
            <v>1.37</v>
          </cell>
        </row>
        <row r="1114">
          <cell r="F1114">
            <v>1.64</v>
          </cell>
        </row>
        <row r="1116">
          <cell r="B1116">
            <v>1</v>
          </cell>
          <cell r="C1116">
            <v>4</v>
          </cell>
          <cell r="D1116">
            <v>1</v>
          </cell>
          <cell r="E1116">
            <v>2.8400000000000003</v>
          </cell>
        </row>
        <row r="1117">
          <cell r="E1117">
            <v>1.3</v>
          </cell>
        </row>
        <row r="1118">
          <cell r="F1118">
            <v>14.77</v>
          </cell>
        </row>
        <row r="1119">
          <cell r="B1119">
            <v>1</v>
          </cell>
          <cell r="C1119">
            <v>1</v>
          </cell>
          <cell r="D1119">
            <v>1</v>
          </cell>
          <cell r="E1119">
            <v>1.4700000000000002</v>
          </cell>
        </row>
        <row r="1120">
          <cell r="E1120">
            <v>0.3</v>
          </cell>
        </row>
        <row r="1121">
          <cell r="F1121">
            <v>0.44</v>
          </cell>
        </row>
        <row r="1123">
          <cell r="B1123">
            <v>1</v>
          </cell>
          <cell r="C1123">
            <v>4</v>
          </cell>
          <cell r="D1123">
            <v>2</v>
          </cell>
          <cell r="E1123">
            <v>3.0049999999999999</v>
          </cell>
        </row>
        <row r="1124">
          <cell r="E1124">
            <v>0.17</v>
          </cell>
        </row>
        <row r="1125">
          <cell r="F1125">
            <v>4.09</v>
          </cell>
        </row>
        <row r="1127">
          <cell r="B1127">
            <v>1</v>
          </cell>
          <cell r="C1127">
            <v>8</v>
          </cell>
          <cell r="D1127">
            <v>9</v>
          </cell>
          <cell r="E1127">
            <v>0.16</v>
          </cell>
        </row>
        <row r="1128">
          <cell r="E1128">
            <v>0.3</v>
          </cell>
        </row>
        <row r="1129">
          <cell r="E1129">
            <v>0.5</v>
          </cell>
        </row>
        <row r="1130">
          <cell r="F1130">
            <v>1.73</v>
          </cell>
        </row>
        <row r="1133">
          <cell r="B1133">
            <v>1</v>
          </cell>
          <cell r="C1133">
            <v>4</v>
          </cell>
          <cell r="D1133">
            <v>1</v>
          </cell>
          <cell r="E1133">
            <v>8.7099999999999991</v>
          </cell>
        </row>
        <row r="1134">
          <cell r="E1134">
            <v>0.2</v>
          </cell>
        </row>
        <row r="1135">
          <cell r="F1135">
            <v>6.97</v>
          </cell>
        </row>
        <row r="1137">
          <cell r="B1137">
            <v>1</v>
          </cell>
          <cell r="C1137">
            <v>4</v>
          </cell>
          <cell r="D1137">
            <v>2</v>
          </cell>
          <cell r="E1137">
            <v>18.350000000000001</v>
          </cell>
        </row>
        <row r="1138">
          <cell r="E1138">
            <v>0.2</v>
          </cell>
        </row>
        <row r="1139">
          <cell r="F1139">
            <v>29.36</v>
          </cell>
        </row>
        <row r="1141">
          <cell r="B1141">
            <v>1</v>
          </cell>
          <cell r="C1141">
            <v>4</v>
          </cell>
          <cell r="D1141">
            <v>1</v>
          </cell>
          <cell r="E1141">
            <v>15.04</v>
          </cell>
        </row>
        <row r="1142">
          <cell r="E1142">
            <v>0.2</v>
          </cell>
        </row>
        <row r="1143">
          <cell r="F1143">
            <v>12.03</v>
          </cell>
        </row>
        <row r="1145">
          <cell r="B1145">
            <v>1</v>
          </cell>
          <cell r="C1145">
            <v>4</v>
          </cell>
          <cell r="D1145">
            <v>1</v>
          </cell>
          <cell r="E1145">
            <v>7.38</v>
          </cell>
        </row>
        <row r="1146">
          <cell r="E1146">
            <v>0.2</v>
          </cell>
        </row>
        <row r="1147">
          <cell r="F1147">
            <v>5.9</v>
          </cell>
        </row>
        <row r="1149">
          <cell r="B1149">
            <v>1</v>
          </cell>
          <cell r="C1149">
            <v>4</v>
          </cell>
          <cell r="D1149">
            <v>2</v>
          </cell>
          <cell r="E1149">
            <v>0.2</v>
          </cell>
        </row>
        <row r="1150">
          <cell r="E1150">
            <v>0.2</v>
          </cell>
        </row>
        <row r="1151">
          <cell r="F1151">
            <v>0.32</v>
          </cell>
        </row>
        <row r="1152">
          <cell r="B1152">
            <v>1</v>
          </cell>
          <cell r="C1152">
            <v>3</v>
          </cell>
          <cell r="D1152">
            <v>1</v>
          </cell>
          <cell r="E1152">
            <v>2.73</v>
          </cell>
        </row>
        <row r="1153">
          <cell r="E1153">
            <v>0.28999999999999998</v>
          </cell>
        </row>
        <row r="1154">
          <cell r="F1154">
            <v>2.38</v>
          </cell>
        </row>
        <row r="1155">
          <cell r="B1155">
            <v>1</v>
          </cell>
          <cell r="C1155">
            <v>1</v>
          </cell>
          <cell r="D1155">
            <v>1</v>
          </cell>
          <cell r="E1155">
            <v>1.37</v>
          </cell>
        </row>
        <row r="1156">
          <cell r="E1156">
            <v>0.28999999999999998</v>
          </cell>
        </row>
        <row r="1157">
          <cell r="F1157">
            <v>0.4</v>
          </cell>
        </row>
        <row r="1159">
          <cell r="B1159">
            <v>1</v>
          </cell>
          <cell r="C1159">
            <v>4</v>
          </cell>
          <cell r="D1159">
            <v>1</v>
          </cell>
          <cell r="E1159">
            <v>2.83</v>
          </cell>
        </row>
        <row r="1160">
          <cell r="E1160">
            <v>0.2</v>
          </cell>
        </row>
        <row r="1161">
          <cell r="F1161">
            <v>2.2599999999999998</v>
          </cell>
        </row>
        <row r="1163">
          <cell r="B1163">
            <v>1</v>
          </cell>
          <cell r="C1163">
            <v>3</v>
          </cell>
          <cell r="D1163">
            <v>1</v>
          </cell>
          <cell r="E1163">
            <v>0.1</v>
          </cell>
        </row>
        <row r="1164">
          <cell r="E1164">
            <v>0.48</v>
          </cell>
        </row>
        <row r="1165">
          <cell r="F1165">
            <v>0.14000000000000001</v>
          </cell>
        </row>
        <row r="1166">
          <cell r="B1166">
            <v>1</v>
          </cell>
          <cell r="C1166">
            <v>1</v>
          </cell>
          <cell r="D1166">
            <v>1</v>
          </cell>
          <cell r="E1166">
            <v>1.4700000000000002</v>
          </cell>
        </row>
        <row r="1167">
          <cell r="E1167">
            <v>0.48</v>
          </cell>
        </row>
        <row r="1168">
          <cell r="F1168">
            <v>0.71</v>
          </cell>
        </row>
        <row r="1170">
          <cell r="B1170">
            <v>1</v>
          </cell>
          <cell r="C1170">
            <v>4</v>
          </cell>
          <cell r="D1170">
            <v>1</v>
          </cell>
          <cell r="E1170">
            <v>23.24</v>
          </cell>
        </row>
        <row r="1171">
          <cell r="E1171">
            <v>0.2</v>
          </cell>
        </row>
        <row r="1172">
          <cell r="F1172">
            <v>18.59</v>
          </cell>
        </row>
        <row r="1174">
          <cell r="B1174">
            <v>1</v>
          </cell>
          <cell r="C1174">
            <v>4</v>
          </cell>
          <cell r="D1174">
            <v>1</v>
          </cell>
          <cell r="E1174">
            <v>2.8299999999999996</v>
          </cell>
        </row>
        <row r="1175">
          <cell r="E1175">
            <v>0.24</v>
          </cell>
        </row>
        <row r="1176">
          <cell r="F1176">
            <v>2.72</v>
          </cell>
        </row>
        <row r="1178">
          <cell r="B1178">
            <v>1</v>
          </cell>
          <cell r="C1178">
            <v>4</v>
          </cell>
          <cell r="D1178">
            <v>1</v>
          </cell>
          <cell r="E1178">
            <v>23.24</v>
          </cell>
        </row>
        <row r="1179">
          <cell r="E1179">
            <v>0.2</v>
          </cell>
        </row>
        <row r="1180">
          <cell r="F1180">
            <v>18.59</v>
          </cell>
        </row>
        <row r="1182">
          <cell r="B1182">
            <v>1</v>
          </cell>
          <cell r="C1182">
            <v>4</v>
          </cell>
          <cell r="D1182">
            <v>2</v>
          </cell>
          <cell r="E1182">
            <v>0.2</v>
          </cell>
        </row>
        <row r="1183">
          <cell r="E1183">
            <v>0.2</v>
          </cell>
        </row>
        <row r="1184">
          <cell r="F1184">
            <v>0.32</v>
          </cell>
        </row>
        <row r="1186">
          <cell r="B1186">
            <v>1</v>
          </cell>
          <cell r="C1186">
            <v>4</v>
          </cell>
          <cell r="D1186">
            <v>1</v>
          </cell>
          <cell r="E1186">
            <v>19.549999999999997</v>
          </cell>
        </row>
        <row r="1187">
          <cell r="E1187">
            <v>0.2</v>
          </cell>
        </row>
        <row r="1188">
          <cell r="F1188">
            <v>15.64</v>
          </cell>
        </row>
        <row r="1189">
          <cell r="B1189">
            <v>1</v>
          </cell>
          <cell r="C1189">
            <v>4</v>
          </cell>
          <cell r="D1189">
            <v>1</v>
          </cell>
          <cell r="E1189">
            <v>4.4000000000000004</v>
          </cell>
        </row>
        <row r="1190">
          <cell r="E1190">
            <v>0.48</v>
          </cell>
        </row>
        <row r="1191">
          <cell r="F1191">
            <v>8.4499999999999993</v>
          </cell>
        </row>
        <row r="1193">
          <cell r="B1193">
            <v>1</v>
          </cell>
          <cell r="C1193">
            <v>4</v>
          </cell>
          <cell r="D1193">
            <v>1</v>
          </cell>
          <cell r="E1193">
            <v>8.66</v>
          </cell>
        </row>
        <row r="1194">
          <cell r="E1194">
            <v>0.2</v>
          </cell>
        </row>
        <row r="1195">
          <cell r="F1195">
            <v>6.93</v>
          </cell>
        </row>
        <row r="1197">
          <cell r="B1197">
            <v>1</v>
          </cell>
          <cell r="C1197">
            <v>4</v>
          </cell>
          <cell r="D1197">
            <v>1</v>
          </cell>
          <cell r="E1197">
            <v>14.15</v>
          </cell>
        </row>
        <row r="1198">
          <cell r="E1198">
            <v>0.2</v>
          </cell>
        </row>
        <row r="1199">
          <cell r="F1199">
            <v>11.32</v>
          </cell>
        </row>
        <row r="1201">
          <cell r="B1201">
            <v>1</v>
          </cell>
          <cell r="C1201">
            <v>4</v>
          </cell>
          <cell r="D1201">
            <v>1</v>
          </cell>
          <cell r="E1201">
            <v>4.3499999999999996</v>
          </cell>
        </row>
        <row r="1202">
          <cell r="E1202">
            <v>0.48</v>
          </cell>
        </row>
        <row r="1203">
          <cell r="F1203">
            <v>8.35</v>
          </cell>
        </row>
        <row r="1204">
          <cell r="B1204">
            <v>1</v>
          </cell>
          <cell r="C1204">
            <v>4</v>
          </cell>
          <cell r="D1204">
            <v>2</v>
          </cell>
          <cell r="E1204">
            <v>19.630000000000003</v>
          </cell>
        </row>
        <row r="1205">
          <cell r="E1205">
            <v>0.2</v>
          </cell>
        </row>
        <row r="1206">
          <cell r="F1206">
            <v>31.41</v>
          </cell>
        </row>
        <row r="1208">
          <cell r="B1208">
            <v>1</v>
          </cell>
          <cell r="C1208">
            <v>4</v>
          </cell>
          <cell r="D1208">
            <v>1</v>
          </cell>
          <cell r="E1208">
            <v>9.25</v>
          </cell>
        </row>
        <row r="1209">
          <cell r="E1209">
            <v>0.2</v>
          </cell>
        </row>
        <row r="1210">
          <cell r="F1210">
            <v>7.4</v>
          </cell>
        </row>
        <row r="1213">
          <cell r="B1213">
            <v>1</v>
          </cell>
          <cell r="C1213">
            <v>1</v>
          </cell>
          <cell r="D1213">
            <v>1</v>
          </cell>
          <cell r="E1213">
            <v>8.51</v>
          </cell>
        </row>
        <row r="1214">
          <cell r="E1214">
            <v>0.3</v>
          </cell>
        </row>
        <row r="1215">
          <cell r="F1215">
            <v>2.5499999999999998</v>
          </cell>
        </row>
        <row r="1217">
          <cell r="B1217">
            <v>1</v>
          </cell>
          <cell r="C1217">
            <v>1</v>
          </cell>
          <cell r="D1217">
            <v>1</v>
          </cell>
          <cell r="E1217">
            <v>18.350000000000001</v>
          </cell>
        </row>
        <row r="1218">
          <cell r="E1218">
            <v>0.3</v>
          </cell>
        </row>
        <row r="1219">
          <cell r="F1219">
            <v>5.51</v>
          </cell>
        </row>
        <row r="1221">
          <cell r="B1221">
            <v>1</v>
          </cell>
          <cell r="C1221">
            <v>1</v>
          </cell>
          <cell r="D1221">
            <v>1</v>
          </cell>
          <cell r="E1221">
            <v>18.549999999999997</v>
          </cell>
        </row>
        <row r="1222">
          <cell r="E1222">
            <v>0.3</v>
          </cell>
        </row>
        <row r="1223">
          <cell r="F1223">
            <v>5.57</v>
          </cell>
        </row>
        <row r="1225">
          <cell r="B1225">
            <v>1</v>
          </cell>
          <cell r="C1225">
            <v>1</v>
          </cell>
          <cell r="D1225">
            <v>1</v>
          </cell>
          <cell r="E1225">
            <v>15.04</v>
          </cell>
        </row>
        <row r="1226">
          <cell r="E1226">
            <v>0.3</v>
          </cell>
        </row>
        <row r="1227">
          <cell r="F1227">
            <v>4.51</v>
          </cell>
        </row>
        <row r="1229">
          <cell r="B1229">
            <v>1</v>
          </cell>
          <cell r="C1229">
            <v>2</v>
          </cell>
          <cell r="D1229">
            <v>2</v>
          </cell>
          <cell r="E1229">
            <v>4.8499999999999996</v>
          </cell>
        </row>
        <row r="1230">
          <cell r="E1230">
            <v>0.3</v>
          </cell>
        </row>
        <row r="1231">
          <cell r="F1231">
            <v>5.82</v>
          </cell>
        </row>
        <row r="1233">
          <cell r="B1233">
            <v>1</v>
          </cell>
          <cell r="C1233">
            <v>1</v>
          </cell>
          <cell r="D1233">
            <v>1</v>
          </cell>
          <cell r="E1233">
            <v>7.38</v>
          </cell>
        </row>
        <row r="1234">
          <cell r="E1234">
            <v>0.3</v>
          </cell>
        </row>
        <row r="1235">
          <cell r="F1235">
            <v>2.21</v>
          </cell>
        </row>
        <row r="1237">
          <cell r="B1237">
            <v>1</v>
          </cell>
          <cell r="C1237">
            <v>1</v>
          </cell>
          <cell r="D1237">
            <v>2</v>
          </cell>
          <cell r="E1237">
            <v>0.2</v>
          </cell>
        </row>
        <row r="1238">
          <cell r="E1238">
            <v>0.3</v>
          </cell>
        </row>
        <row r="1239">
          <cell r="F1239">
            <v>0.12</v>
          </cell>
        </row>
        <row r="1240">
          <cell r="B1240">
            <v>1</v>
          </cell>
          <cell r="C1240">
            <v>1</v>
          </cell>
          <cell r="D1240">
            <v>3</v>
          </cell>
          <cell r="E1240">
            <v>4.8499999999999996</v>
          </cell>
        </row>
        <row r="1241">
          <cell r="E1241">
            <v>0.3</v>
          </cell>
        </row>
        <row r="1242">
          <cell r="F1242">
            <v>4.37</v>
          </cell>
        </row>
        <row r="1244">
          <cell r="B1244">
            <v>1</v>
          </cell>
          <cell r="C1244">
            <v>1</v>
          </cell>
          <cell r="D1244">
            <v>1</v>
          </cell>
          <cell r="E1244">
            <v>7.7050000000000001</v>
          </cell>
        </row>
        <row r="1245">
          <cell r="E1245">
            <v>0.3</v>
          </cell>
        </row>
        <row r="1246">
          <cell r="F1246">
            <v>2.31</v>
          </cell>
        </row>
        <row r="1248">
          <cell r="B1248">
            <v>1</v>
          </cell>
          <cell r="C1248">
            <v>1</v>
          </cell>
          <cell r="D1248">
            <v>1</v>
          </cell>
          <cell r="E1248">
            <v>3.8649999999999998</v>
          </cell>
        </row>
        <row r="1249">
          <cell r="E1249">
            <v>0.3</v>
          </cell>
        </row>
        <row r="1250">
          <cell r="F1250">
            <v>1.1599999999999999</v>
          </cell>
        </row>
        <row r="1252">
          <cell r="B1252">
            <v>1</v>
          </cell>
          <cell r="C1252">
            <v>1</v>
          </cell>
          <cell r="D1252">
            <v>1</v>
          </cell>
          <cell r="E1252">
            <v>8.7399999999999984</v>
          </cell>
        </row>
        <row r="1253">
          <cell r="E1253">
            <v>0.3</v>
          </cell>
        </row>
        <row r="1254">
          <cell r="F1254">
            <v>2.62</v>
          </cell>
        </row>
        <row r="1255">
          <cell r="B1255">
            <v>1</v>
          </cell>
          <cell r="C1255">
            <v>1</v>
          </cell>
          <cell r="D1255">
            <v>3</v>
          </cell>
          <cell r="E1255">
            <v>4.8499999999999996</v>
          </cell>
        </row>
        <row r="1256">
          <cell r="E1256">
            <v>0.3</v>
          </cell>
        </row>
        <row r="1257">
          <cell r="F1257">
            <v>4.37</v>
          </cell>
        </row>
        <row r="1259">
          <cell r="B1259">
            <v>1</v>
          </cell>
          <cell r="C1259">
            <v>1</v>
          </cell>
          <cell r="D1259">
            <v>2</v>
          </cell>
          <cell r="E1259">
            <v>3.9599999999999991</v>
          </cell>
        </row>
        <row r="1260">
          <cell r="E1260">
            <v>0.3</v>
          </cell>
        </row>
        <row r="1261">
          <cell r="F1261">
            <v>2.38</v>
          </cell>
        </row>
        <row r="1263">
          <cell r="B1263">
            <v>1</v>
          </cell>
          <cell r="C1263">
            <v>1</v>
          </cell>
          <cell r="D1263">
            <v>1</v>
          </cell>
          <cell r="E1263">
            <v>23.949999999999996</v>
          </cell>
        </row>
        <row r="1264">
          <cell r="E1264">
            <v>0.3</v>
          </cell>
        </row>
        <row r="1265">
          <cell r="F1265">
            <v>7.19</v>
          </cell>
        </row>
        <row r="1267">
          <cell r="B1267">
            <v>1</v>
          </cell>
          <cell r="C1267">
            <v>1</v>
          </cell>
          <cell r="D1267">
            <v>1</v>
          </cell>
          <cell r="E1267">
            <v>3.84</v>
          </cell>
        </row>
        <row r="1268">
          <cell r="E1268">
            <v>0.3</v>
          </cell>
        </row>
        <row r="1269">
          <cell r="F1269">
            <v>1.1499999999999999</v>
          </cell>
        </row>
        <row r="1271">
          <cell r="B1271">
            <v>1</v>
          </cell>
          <cell r="C1271">
            <v>1</v>
          </cell>
          <cell r="D1271">
            <v>1</v>
          </cell>
          <cell r="E1271">
            <v>18.3</v>
          </cell>
        </row>
        <row r="1272">
          <cell r="E1272">
            <v>0.3</v>
          </cell>
        </row>
        <row r="1273">
          <cell r="F1273">
            <v>5.49</v>
          </cell>
        </row>
        <row r="1275">
          <cell r="B1275">
            <v>1</v>
          </cell>
          <cell r="C1275">
            <v>1</v>
          </cell>
          <cell r="D1275">
            <v>1</v>
          </cell>
          <cell r="E1275">
            <v>19.230000000000004</v>
          </cell>
        </row>
        <row r="1276">
          <cell r="E1276">
            <v>0.3</v>
          </cell>
        </row>
        <row r="1277">
          <cell r="F1277">
            <v>5.77</v>
          </cell>
        </row>
        <row r="1279">
          <cell r="B1279">
            <v>1</v>
          </cell>
          <cell r="C1279">
            <v>1</v>
          </cell>
          <cell r="D1279">
            <v>1</v>
          </cell>
          <cell r="E1279">
            <v>19.43</v>
          </cell>
        </row>
        <row r="1280">
          <cell r="E1280">
            <v>0.3</v>
          </cell>
        </row>
        <row r="1281">
          <cell r="F1281">
            <v>5.83</v>
          </cell>
        </row>
        <row r="1283">
          <cell r="B1283">
            <v>1</v>
          </cell>
          <cell r="C1283">
            <v>1</v>
          </cell>
          <cell r="D1283">
            <v>1</v>
          </cell>
          <cell r="E1283">
            <v>9.25</v>
          </cell>
        </row>
        <row r="1284">
          <cell r="E1284">
            <v>0.3</v>
          </cell>
        </row>
        <row r="1285">
          <cell r="F1285">
            <v>2.78</v>
          </cell>
        </row>
        <row r="1287">
          <cell r="B1287">
            <v>1</v>
          </cell>
          <cell r="C1287">
            <v>1</v>
          </cell>
          <cell r="D1287">
            <v>1</v>
          </cell>
          <cell r="E1287">
            <v>3.6499999999999995</v>
          </cell>
        </row>
        <row r="1288">
          <cell r="E1288">
            <v>0.2</v>
          </cell>
        </row>
        <row r="1289">
          <cell r="F1289">
            <v>0.73</v>
          </cell>
        </row>
        <row r="1290">
          <cell r="B1290">
            <v>1</v>
          </cell>
          <cell r="C1290">
            <v>1</v>
          </cell>
          <cell r="D1290">
            <v>1</v>
          </cell>
          <cell r="E1290">
            <v>3.5999999999999996</v>
          </cell>
        </row>
        <row r="1291">
          <cell r="E1291">
            <v>0.2</v>
          </cell>
        </row>
        <row r="1292">
          <cell r="F1292">
            <v>0.72</v>
          </cell>
        </row>
        <row r="1293">
          <cell r="B1293">
            <v>1</v>
          </cell>
          <cell r="C1293">
            <v>1</v>
          </cell>
          <cell r="D1293">
            <v>1</v>
          </cell>
          <cell r="E1293">
            <v>4.8499999999999996</v>
          </cell>
        </row>
        <row r="1294">
          <cell r="E1294">
            <v>0.2</v>
          </cell>
        </row>
        <row r="1295">
          <cell r="F1295">
            <v>0.97</v>
          </cell>
        </row>
        <row r="1296">
          <cell r="B1296">
            <v>1</v>
          </cell>
          <cell r="C1296">
            <v>1</v>
          </cell>
          <cell r="D1296">
            <v>1</v>
          </cell>
          <cell r="E1296">
            <v>3.77</v>
          </cell>
        </row>
        <row r="1297">
          <cell r="E1297">
            <v>0.2</v>
          </cell>
        </row>
        <row r="1298">
          <cell r="F1298">
            <v>0.75</v>
          </cell>
        </row>
        <row r="1299">
          <cell r="B1299">
            <v>1</v>
          </cell>
          <cell r="C1299">
            <v>1</v>
          </cell>
          <cell r="D1299">
            <v>1</v>
          </cell>
          <cell r="E1299">
            <v>3</v>
          </cell>
        </row>
        <row r="1300">
          <cell r="E1300">
            <v>0.2</v>
          </cell>
        </row>
        <row r="1301">
          <cell r="F1301">
            <v>0.6</v>
          </cell>
        </row>
        <row r="1302">
          <cell r="B1302">
            <v>1</v>
          </cell>
          <cell r="C1302">
            <v>1</v>
          </cell>
          <cell r="D1302">
            <v>1</v>
          </cell>
          <cell r="E1302">
            <v>1.5</v>
          </cell>
        </row>
        <row r="1303">
          <cell r="E1303">
            <v>0.2</v>
          </cell>
        </row>
        <row r="1304">
          <cell r="F1304">
            <v>0.3</v>
          </cell>
        </row>
        <row r="1305">
          <cell r="B1305">
            <v>1</v>
          </cell>
          <cell r="C1305">
            <v>1</v>
          </cell>
          <cell r="D1305">
            <v>1</v>
          </cell>
          <cell r="E1305">
            <v>1.42</v>
          </cell>
        </row>
        <row r="1306">
          <cell r="E1306">
            <v>0.2</v>
          </cell>
        </row>
        <row r="1307">
          <cell r="F1307">
            <v>0.28000000000000003</v>
          </cell>
        </row>
        <row r="1308">
          <cell r="B1308">
            <v>1</v>
          </cell>
          <cell r="C1308">
            <v>1</v>
          </cell>
          <cell r="D1308">
            <v>1</v>
          </cell>
          <cell r="E1308">
            <v>2.75</v>
          </cell>
        </row>
        <row r="1309">
          <cell r="E1309">
            <v>0.2</v>
          </cell>
        </row>
        <row r="1310">
          <cell r="F1310">
            <v>0.55000000000000004</v>
          </cell>
        </row>
        <row r="1311">
          <cell r="B1311">
            <v>1</v>
          </cell>
          <cell r="C1311">
            <v>1</v>
          </cell>
          <cell r="D1311">
            <v>1</v>
          </cell>
          <cell r="E1311">
            <v>3.63</v>
          </cell>
        </row>
        <row r="1312">
          <cell r="E1312">
            <v>0.2</v>
          </cell>
        </row>
        <row r="1313">
          <cell r="F1313">
            <v>0.73</v>
          </cell>
        </row>
        <row r="1314">
          <cell r="B1314">
            <v>1</v>
          </cell>
          <cell r="C1314">
            <v>1</v>
          </cell>
          <cell r="D1314">
            <v>1</v>
          </cell>
          <cell r="E1314">
            <v>6.58</v>
          </cell>
        </row>
        <row r="1315">
          <cell r="E1315">
            <v>0.2</v>
          </cell>
        </row>
        <row r="1316">
          <cell r="F1316">
            <v>1.32</v>
          </cell>
        </row>
        <row r="1317">
          <cell r="B1317">
            <v>1</v>
          </cell>
          <cell r="C1317">
            <v>1</v>
          </cell>
          <cell r="D1317">
            <v>1</v>
          </cell>
          <cell r="E1317">
            <v>14.860000000000001</v>
          </cell>
        </row>
        <row r="1318">
          <cell r="E1318">
            <v>0.2</v>
          </cell>
        </row>
        <row r="1319">
          <cell r="F1319">
            <v>2.97</v>
          </cell>
        </row>
        <row r="1320">
          <cell r="B1320">
            <v>1</v>
          </cell>
          <cell r="C1320">
            <v>1</v>
          </cell>
          <cell r="D1320">
            <v>1</v>
          </cell>
          <cell r="E1320">
            <v>4.3</v>
          </cell>
        </row>
        <row r="1321">
          <cell r="E1321">
            <v>0.2</v>
          </cell>
        </row>
        <row r="1322">
          <cell r="F1322">
            <v>0.86</v>
          </cell>
        </row>
        <row r="1323">
          <cell r="B1323">
            <v>1</v>
          </cell>
          <cell r="C1323">
            <v>1</v>
          </cell>
          <cell r="D1323">
            <v>1</v>
          </cell>
          <cell r="E1323">
            <v>1</v>
          </cell>
        </row>
        <row r="1324">
          <cell r="E1324">
            <v>0.2</v>
          </cell>
        </row>
        <row r="1325">
          <cell r="F1325">
            <v>0.2</v>
          </cell>
        </row>
        <row r="1326">
          <cell r="B1326">
            <v>1</v>
          </cell>
          <cell r="C1326">
            <v>1</v>
          </cell>
          <cell r="D1326">
            <v>1</v>
          </cell>
          <cell r="E1326">
            <v>4.8499999999999996</v>
          </cell>
        </row>
        <row r="1327">
          <cell r="E1327">
            <v>0.2</v>
          </cell>
        </row>
        <row r="1328">
          <cell r="F1328">
            <v>0.97</v>
          </cell>
        </row>
        <row r="1329">
          <cell r="B1329">
            <v>1</v>
          </cell>
          <cell r="C1329">
            <v>1</v>
          </cell>
          <cell r="D1329">
            <v>1</v>
          </cell>
          <cell r="E1329">
            <v>4.3</v>
          </cell>
        </row>
        <row r="1330">
          <cell r="E1330">
            <v>0.2</v>
          </cell>
        </row>
        <row r="1331">
          <cell r="F1331">
            <v>0.86</v>
          </cell>
        </row>
        <row r="1332">
          <cell r="B1332">
            <v>1</v>
          </cell>
          <cell r="C1332">
            <v>1</v>
          </cell>
          <cell r="D1332">
            <v>1</v>
          </cell>
          <cell r="E1332">
            <v>3.5199999999999996</v>
          </cell>
        </row>
        <row r="1333">
          <cell r="E1333">
            <v>0.2</v>
          </cell>
        </row>
        <row r="1334">
          <cell r="F1334">
            <v>0.7</v>
          </cell>
        </row>
        <row r="1336">
          <cell r="B1336">
            <v>1</v>
          </cell>
          <cell r="C1336">
            <v>-1</v>
          </cell>
          <cell r="D1336">
            <v>1</v>
          </cell>
          <cell r="E1336">
            <v>4.8000000000000007</v>
          </cell>
        </row>
        <row r="1337">
          <cell r="E1337">
            <v>0.1</v>
          </cell>
        </row>
        <row r="1338">
          <cell r="F1338">
            <v>-0.48</v>
          </cell>
        </row>
        <row r="1341">
          <cell r="B1341">
            <v>1</v>
          </cell>
          <cell r="C1341">
            <v>1</v>
          </cell>
          <cell r="D1341">
            <v>1</v>
          </cell>
          <cell r="E1341">
            <v>16.899999999999999</v>
          </cell>
        </row>
        <row r="1342">
          <cell r="E1342">
            <v>2.4</v>
          </cell>
        </row>
        <row r="1343">
          <cell r="F1343">
            <v>40.56</v>
          </cell>
        </row>
        <row r="1345">
          <cell r="B1345">
            <v>1</v>
          </cell>
          <cell r="C1345">
            <v>1</v>
          </cell>
          <cell r="D1345">
            <v>1</v>
          </cell>
          <cell r="E1345">
            <v>16.649999999999999</v>
          </cell>
        </row>
        <row r="1346">
          <cell r="E1346">
            <v>2.4</v>
          </cell>
        </row>
        <row r="1347">
          <cell r="F1347">
            <v>39.96</v>
          </cell>
        </row>
        <row r="1349">
          <cell r="B1349">
            <v>1</v>
          </cell>
          <cell r="C1349">
            <v>2</v>
          </cell>
          <cell r="D1349">
            <v>1</v>
          </cell>
          <cell r="E1349">
            <v>16.75</v>
          </cell>
        </row>
        <row r="1350">
          <cell r="E1350">
            <v>2.4</v>
          </cell>
        </row>
        <row r="1351">
          <cell r="F1351">
            <v>80.400000000000006</v>
          </cell>
        </row>
        <row r="1353">
          <cell r="B1353">
            <v>1</v>
          </cell>
          <cell r="C1353">
            <v>1</v>
          </cell>
          <cell r="D1353">
            <v>1</v>
          </cell>
          <cell r="E1353">
            <v>16.100000000000001</v>
          </cell>
        </row>
        <row r="1354">
          <cell r="E1354">
            <v>2.58</v>
          </cell>
        </row>
        <row r="1355">
          <cell r="F1355">
            <v>41.54</v>
          </cell>
        </row>
        <row r="1356">
          <cell r="B1356">
            <v>1</v>
          </cell>
          <cell r="C1356">
            <v>-4</v>
          </cell>
          <cell r="D1356">
            <v>7</v>
          </cell>
          <cell r="E1356">
            <v>0.2</v>
          </cell>
        </row>
        <row r="1357">
          <cell r="E1357">
            <v>0.9</v>
          </cell>
        </row>
        <row r="1358">
          <cell r="F1358">
            <v>-5.04</v>
          </cell>
        </row>
        <row r="1360">
          <cell r="B1360">
            <v>1</v>
          </cell>
          <cell r="C1360">
            <v>-5</v>
          </cell>
          <cell r="D1360">
            <v>1</v>
          </cell>
          <cell r="E1360">
            <v>0.72500000000000009</v>
          </cell>
        </row>
        <row r="1361">
          <cell r="E1361">
            <v>1.5</v>
          </cell>
        </row>
        <row r="1362">
          <cell r="F1362">
            <v>-5.44</v>
          </cell>
        </row>
        <row r="1363">
          <cell r="A1363" t="str">
            <v>C7.1.3</v>
          </cell>
          <cell r="F1363">
            <v>1606.1899999999998</v>
          </cell>
        </row>
        <row r="1366">
          <cell r="B1366">
            <v>1</v>
          </cell>
          <cell r="C1366">
            <v>5</v>
          </cell>
          <cell r="D1366">
            <v>1</v>
          </cell>
          <cell r="E1366">
            <v>9.11</v>
          </cell>
        </row>
        <row r="1367">
          <cell r="E1367">
            <v>2.88</v>
          </cell>
        </row>
        <row r="1368">
          <cell r="F1368">
            <v>131.18</v>
          </cell>
        </row>
        <row r="1370">
          <cell r="B1370">
            <v>1</v>
          </cell>
          <cell r="C1370">
            <v>5</v>
          </cell>
          <cell r="D1370">
            <v>1</v>
          </cell>
          <cell r="E1370">
            <v>9.0399999999999991</v>
          </cell>
        </row>
        <row r="1371">
          <cell r="E1371">
            <v>2.88</v>
          </cell>
        </row>
        <row r="1372">
          <cell r="F1372">
            <v>130.18</v>
          </cell>
        </row>
        <row r="1374">
          <cell r="B1374">
            <v>1</v>
          </cell>
          <cell r="C1374">
            <v>5</v>
          </cell>
          <cell r="D1374">
            <v>1</v>
          </cell>
          <cell r="E1374">
            <v>2.4</v>
          </cell>
        </row>
        <row r="1375">
          <cell r="E1375">
            <v>2.88</v>
          </cell>
        </row>
        <row r="1376">
          <cell r="F1376">
            <v>34.56</v>
          </cell>
        </row>
        <row r="1378">
          <cell r="B1378">
            <v>1</v>
          </cell>
          <cell r="C1378">
            <v>4</v>
          </cell>
          <cell r="D1378">
            <v>1</v>
          </cell>
          <cell r="E1378">
            <v>2.85</v>
          </cell>
        </row>
        <row r="1379">
          <cell r="E1379">
            <v>1.43</v>
          </cell>
        </row>
        <row r="1380">
          <cell r="F1380">
            <v>16.3</v>
          </cell>
        </row>
        <row r="1382">
          <cell r="B1382">
            <v>1</v>
          </cell>
          <cell r="C1382">
            <v>1</v>
          </cell>
          <cell r="D1382">
            <v>1</v>
          </cell>
          <cell r="E1382">
            <v>2.85</v>
          </cell>
        </row>
        <row r="1383">
          <cell r="E1383">
            <v>1.25</v>
          </cell>
        </row>
        <row r="1384">
          <cell r="F1384">
            <v>3.56</v>
          </cell>
        </row>
        <row r="1386">
          <cell r="B1386">
            <v>1</v>
          </cell>
          <cell r="C1386">
            <v>5</v>
          </cell>
          <cell r="D1386">
            <v>1</v>
          </cell>
          <cell r="E1386">
            <v>1.33</v>
          </cell>
        </row>
        <row r="1387">
          <cell r="E1387">
            <v>2.88</v>
          </cell>
        </row>
        <row r="1388">
          <cell r="F1388">
            <v>19.149999999999999</v>
          </cell>
        </row>
        <row r="1390">
          <cell r="B1390">
            <v>1</v>
          </cell>
          <cell r="C1390">
            <v>4</v>
          </cell>
          <cell r="D1390">
            <v>1</v>
          </cell>
          <cell r="E1390">
            <v>1.33</v>
          </cell>
        </row>
        <row r="1391">
          <cell r="E1391">
            <v>1.43</v>
          </cell>
        </row>
        <row r="1392">
          <cell r="F1392">
            <v>7.61</v>
          </cell>
        </row>
        <row r="1394">
          <cell r="B1394">
            <v>1</v>
          </cell>
          <cell r="C1394">
            <v>1</v>
          </cell>
          <cell r="D1394">
            <v>1</v>
          </cell>
          <cell r="E1394">
            <v>1.33</v>
          </cell>
        </row>
        <row r="1395">
          <cell r="E1395">
            <v>1.2529999999999999</v>
          </cell>
        </row>
        <row r="1396">
          <cell r="F1396">
            <v>1.67</v>
          </cell>
        </row>
        <row r="1398">
          <cell r="B1398">
            <v>1</v>
          </cell>
          <cell r="C1398">
            <v>5</v>
          </cell>
          <cell r="D1398">
            <v>1</v>
          </cell>
          <cell r="E1398">
            <v>7.58</v>
          </cell>
        </row>
        <row r="1399">
          <cell r="E1399">
            <v>2.88</v>
          </cell>
        </row>
        <row r="1400">
          <cell r="F1400">
            <v>109.15</v>
          </cell>
        </row>
        <row r="1402">
          <cell r="B1402">
            <v>1</v>
          </cell>
          <cell r="C1402">
            <v>5</v>
          </cell>
          <cell r="D1402">
            <v>1</v>
          </cell>
          <cell r="E1402">
            <v>4.4000000000000004</v>
          </cell>
        </row>
        <row r="1403">
          <cell r="E1403">
            <v>2.88</v>
          </cell>
        </row>
        <row r="1404">
          <cell r="F1404">
            <v>63.36</v>
          </cell>
        </row>
        <row r="1406">
          <cell r="B1406">
            <v>1</v>
          </cell>
          <cell r="C1406">
            <v>5</v>
          </cell>
          <cell r="D1406">
            <v>1</v>
          </cell>
          <cell r="E1406">
            <v>12.120000000000001</v>
          </cell>
        </row>
        <row r="1407">
          <cell r="E1407">
            <v>2.88</v>
          </cell>
        </row>
        <row r="1408">
          <cell r="F1408">
            <v>174.53</v>
          </cell>
        </row>
        <row r="1410">
          <cell r="B1410">
            <v>1</v>
          </cell>
          <cell r="C1410">
            <v>4</v>
          </cell>
          <cell r="D1410">
            <v>1</v>
          </cell>
          <cell r="E1410">
            <v>1.33</v>
          </cell>
        </row>
        <row r="1411">
          <cell r="E1411">
            <v>1.43</v>
          </cell>
        </row>
        <row r="1412">
          <cell r="F1412">
            <v>7.61</v>
          </cell>
        </row>
        <row r="1414">
          <cell r="B1414">
            <v>1</v>
          </cell>
          <cell r="C1414">
            <v>1</v>
          </cell>
          <cell r="D1414">
            <v>1</v>
          </cell>
          <cell r="E1414">
            <v>1.33</v>
          </cell>
        </row>
        <row r="1415">
          <cell r="E1415">
            <v>1.25</v>
          </cell>
        </row>
        <row r="1416">
          <cell r="F1416">
            <v>1.66</v>
          </cell>
        </row>
        <row r="1418">
          <cell r="B1418">
            <v>1</v>
          </cell>
          <cell r="C1418">
            <v>5</v>
          </cell>
          <cell r="D1418">
            <v>1</v>
          </cell>
          <cell r="E1418">
            <v>2.5299999999999998</v>
          </cell>
        </row>
        <row r="1419">
          <cell r="E1419">
            <v>2.88</v>
          </cell>
        </row>
        <row r="1420">
          <cell r="F1420">
            <v>36.43</v>
          </cell>
        </row>
        <row r="1422">
          <cell r="B1422">
            <v>1</v>
          </cell>
          <cell r="C1422">
            <v>4</v>
          </cell>
          <cell r="D1422">
            <v>1</v>
          </cell>
          <cell r="E1422">
            <v>2.72</v>
          </cell>
        </row>
        <row r="1423">
          <cell r="E1423">
            <v>1.43</v>
          </cell>
        </row>
        <row r="1424">
          <cell r="F1424">
            <v>15.56</v>
          </cell>
        </row>
        <row r="1426">
          <cell r="B1426">
            <v>1</v>
          </cell>
          <cell r="C1426">
            <v>1</v>
          </cell>
          <cell r="D1426">
            <v>1</v>
          </cell>
          <cell r="E1426">
            <v>2.72</v>
          </cell>
        </row>
        <row r="1427">
          <cell r="E1427">
            <v>1.25</v>
          </cell>
        </row>
        <row r="1428">
          <cell r="F1428">
            <v>3.4</v>
          </cell>
        </row>
        <row r="1430">
          <cell r="B1430">
            <v>1</v>
          </cell>
          <cell r="C1430">
            <v>5</v>
          </cell>
          <cell r="D1430">
            <v>1</v>
          </cell>
          <cell r="E1430">
            <v>1.33</v>
          </cell>
        </row>
        <row r="1431">
          <cell r="E1431">
            <v>2.88</v>
          </cell>
        </row>
        <row r="1432">
          <cell r="F1432">
            <v>19.149999999999999</v>
          </cell>
        </row>
        <row r="1434">
          <cell r="B1434">
            <v>1</v>
          </cell>
          <cell r="C1434">
            <v>5</v>
          </cell>
          <cell r="D1434">
            <v>1</v>
          </cell>
          <cell r="E1434">
            <v>9.65</v>
          </cell>
        </row>
        <row r="1435">
          <cell r="E1435">
            <v>2.88</v>
          </cell>
        </row>
        <row r="1436">
          <cell r="F1436">
            <v>138.96</v>
          </cell>
        </row>
        <row r="1438">
          <cell r="B1438">
            <v>1</v>
          </cell>
          <cell r="C1438">
            <v>5</v>
          </cell>
          <cell r="D1438">
            <v>1</v>
          </cell>
          <cell r="E1438">
            <v>5.14</v>
          </cell>
        </row>
        <row r="1439">
          <cell r="E1439">
            <v>2.88</v>
          </cell>
        </row>
        <row r="1440">
          <cell r="F1440">
            <v>74.02</v>
          </cell>
        </row>
        <row r="1442">
          <cell r="B1442">
            <v>1</v>
          </cell>
          <cell r="C1442">
            <v>1</v>
          </cell>
          <cell r="D1442">
            <v>1</v>
          </cell>
          <cell r="E1442">
            <v>10.7</v>
          </cell>
        </row>
        <row r="1443">
          <cell r="E1443">
            <v>0.48</v>
          </cell>
        </row>
        <row r="1444">
          <cell r="F1444">
            <v>5.14</v>
          </cell>
        </row>
        <row r="1446">
          <cell r="B1446">
            <v>1</v>
          </cell>
          <cell r="C1446">
            <v>3</v>
          </cell>
          <cell r="D1446">
            <v>1</v>
          </cell>
          <cell r="E1446">
            <v>10.7</v>
          </cell>
        </row>
        <row r="1447">
          <cell r="E1447">
            <v>1.43</v>
          </cell>
        </row>
        <row r="1448">
          <cell r="F1448">
            <v>45.9</v>
          </cell>
        </row>
        <row r="1449">
          <cell r="B1449">
            <v>1</v>
          </cell>
          <cell r="C1449">
            <v>1</v>
          </cell>
          <cell r="D1449">
            <v>1</v>
          </cell>
          <cell r="E1449">
            <v>10.7</v>
          </cell>
        </row>
        <row r="1450">
          <cell r="E1450">
            <v>1.25</v>
          </cell>
        </row>
        <row r="1451">
          <cell r="F1451">
            <v>13.38</v>
          </cell>
        </row>
        <row r="1453">
          <cell r="B1453">
            <v>1</v>
          </cell>
          <cell r="C1453">
            <v>1</v>
          </cell>
          <cell r="D1453">
            <v>1</v>
          </cell>
          <cell r="E1453">
            <v>4.45</v>
          </cell>
        </row>
        <row r="1454">
          <cell r="E1454">
            <v>0.48</v>
          </cell>
        </row>
        <row r="1455">
          <cell r="F1455">
            <v>2.14</v>
          </cell>
        </row>
        <row r="1456">
          <cell r="B1456">
            <v>1</v>
          </cell>
          <cell r="C1456">
            <v>3</v>
          </cell>
          <cell r="D1456">
            <v>1</v>
          </cell>
          <cell r="E1456">
            <v>4.45</v>
          </cell>
        </row>
        <row r="1457">
          <cell r="E1457">
            <v>1.43</v>
          </cell>
        </row>
        <row r="1458">
          <cell r="F1458">
            <v>19.09</v>
          </cell>
        </row>
        <row r="1459">
          <cell r="B1459">
            <v>1</v>
          </cell>
          <cell r="C1459">
            <v>1</v>
          </cell>
          <cell r="D1459">
            <v>1</v>
          </cell>
          <cell r="E1459">
            <v>4.45</v>
          </cell>
        </row>
        <row r="1460">
          <cell r="E1460">
            <v>1.25</v>
          </cell>
        </row>
        <row r="1461">
          <cell r="F1461">
            <v>5.56</v>
          </cell>
        </row>
        <row r="1463">
          <cell r="B1463">
            <v>1</v>
          </cell>
          <cell r="C1463">
            <v>5</v>
          </cell>
          <cell r="D1463">
            <v>1</v>
          </cell>
          <cell r="E1463">
            <v>4.6399999999999997</v>
          </cell>
        </row>
        <row r="1464">
          <cell r="E1464">
            <v>2.88</v>
          </cell>
        </row>
        <row r="1465">
          <cell r="F1465">
            <v>66.819999999999993</v>
          </cell>
        </row>
        <row r="1466">
          <cell r="B1466">
            <v>1</v>
          </cell>
          <cell r="C1466">
            <v>1</v>
          </cell>
          <cell r="D1466">
            <v>1</v>
          </cell>
          <cell r="E1466">
            <v>92.7</v>
          </cell>
        </row>
        <row r="1467">
          <cell r="E1467">
            <v>0.4</v>
          </cell>
        </row>
        <row r="1468">
          <cell r="F1468">
            <v>37.08</v>
          </cell>
        </row>
        <row r="1470">
          <cell r="B1470">
            <v>1</v>
          </cell>
          <cell r="C1470">
            <v>5</v>
          </cell>
          <cell r="D1470">
            <v>-2</v>
          </cell>
          <cell r="E1470">
            <v>1.5</v>
          </cell>
        </row>
        <row r="1471">
          <cell r="E1471">
            <v>1.5</v>
          </cell>
        </row>
        <row r="1472">
          <cell r="F1472">
            <v>-22.5</v>
          </cell>
        </row>
        <row r="1473">
          <cell r="B1473">
            <v>1</v>
          </cell>
          <cell r="C1473">
            <v>4</v>
          </cell>
          <cell r="D1473">
            <v>-1</v>
          </cell>
          <cell r="E1473">
            <v>1.5</v>
          </cell>
        </row>
        <row r="1474">
          <cell r="E1474">
            <v>1.5</v>
          </cell>
        </row>
        <row r="1475">
          <cell r="F1475">
            <v>-9</v>
          </cell>
        </row>
        <row r="1476">
          <cell r="B1476">
            <v>1</v>
          </cell>
          <cell r="C1476">
            <v>5</v>
          </cell>
          <cell r="D1476">
            <v>-3</v>
          </cell>
          <cell r="E1476">
            <v>1.2</v>
          </cell>
        </row>
        <row r="1477">
          <cell r="E1477">
            <v>1.5</v>
          </cell>
        </row>
        <row r="1478">
          <cell r="F1478">
            <v>-27</v>
          </cell>
        </row>
        <row r="1479">
          <cell r="B1479">
            <v>1</v>
          </cell>
          <cell r="C1479">
            <v>5</v>
          </cell>
          <cell r="D1479">
            <v>-4</v>
          </cell>
          <cell r="E1479">
            <v>1</v>
          </cell>
        </row>
        <row r="1480">
          <cell r="E1480">
            <v>1.5</v>
          </cell>
        </row>
        <row r="1481">
          <cell r="F1481">
            <v>-30</v>
          </cell>
        </row>
        <row r="1482">
          <cell r="B1482">
            <v>1</v>
          </cell>
          <cell r="C1482">
            <v>5</v>
          </cell>
          <cell r="D1482">
            <v>-3</v>
          </cell>
          <cell r="E1482">
            <v>0.6</v>
          </cell>
        </row>
        <row r="1483">
          <cell r="E1483">
            <v>0.6</v>
          </cell>
        </row>
        <row r="1484">
          <cell r="F1484">
            <v>-5.4</v>
          </cell>
        </row>
        <row r="1486">
          <cell r="B1486">
            <v>1</v>
          </cell>
          <cell r="C1486">
            <v>1</v>
          </cell>
          <cell r="D1486">
            <v>1</v>
          </cell>
          <cell r="E1486">
            <v>3.57</v>
          </cell>
        </row>
        <row r="1487">
          <cell r="E1487">
            <v>1.5</v>
          </cell>
        </row>
        <row r="1488">
          <cell r="F1488">
            <v>5.36</v>
          </cell>
        </row>
        <row r="1489">
          <cell r="B1489">
            <v>1</v>
          </cell>
          <cell r="C1489">
            <v>1</v>
          </cell>
          <cell r="D1489">
            <v>1</v>
          </cell>
          <cell r="E1489">
            <v>9.1</v>
          </cell>
        </row>
        <row r="1490">
          <cell r="E1490">
            <v>0.2</v>
          </cell>
        </row>
        <row r="1491">
          <cell r="F1491">
            <v>1.82</v>
          </cell>
        </row>
        <row r="1492">
          <cell r="B1492">
            <v>1</v>
          </cell>
          <cell r="C1492">
            <v>1</v>
          </cell>
          <cell r="D1492">
            <v>1</v>
          </cell>
          <cell r="E1492">
            <v>9.11</v>
          </cell>
        </row>
        <row r="1493">
          <cell r="E1493">
            <v>0.3</v>
          </cell>
        </row>
        <row r="1494">
          <cell r="F1494">
            <v>2.73</v>
          </cell>
        </row>
        <row r="1495">
          <cell r="B1495">
            <v>1</v>
          </cell>
          <cell r="C1495">
            <v>1</v>
          </cell>
          <cell r="D1495">
            <v>1</v>
          </cell>
          <cell r="E1495">
            <v>9.07</v>
          </cell>
        </row>
        <row r="1496">
          <cell r="E1496">
            <v>0.3</v>
          </cell>
        </row>
        <row r="1497">
          <cell r="F1497">
            <v>2.72</v>
          </cell>
        </row>
        <row r="1498">
          <cell r="B1498">
            <v>1</v>
          </cell>
          <cell r="C1498">
            <v>1</v>
          </cell>
          <cell r="D1498">
            <v>1</v>
          </cell>
          <cell r="E1498">
            <v>3.03</v>
          </cell>
        </row>
        <row r="1499">
          <cell r="E1499">
            <v>0.3</v>
          </cell>
        </row>
        <row r="1500">
          <cell r="F1500">
            <v>0.91</v>
          </cell>
        </row>
        <row r="1501">
          <cell r="B1501">
            <v>1</v>
          </cell>
          <cell r="C1501">
            <v>1</v>
          </cell>
          <cell r="D1501">
            <v>1</v>
          </cell>
          <cell r="E1501">
            <v>9.2200000000000006</v>
          </cell>
        </row>
        <row r="1502">
          <cell r="E1502">
            <v>0.27</v>
          </cell>
        </row>
        <row r="1503">
          <cell r="F1503">
            <v>2.4900000000000002</v>
          </cell>
        </row>
        <row r="1504">
          <cell r="B1504">
            <v>1</v>
          </cell>
          <cell r="C1504">
            <v>1</v>
          </cell>
          <cell r="D1504">
            <v>1</v>
          </cell>
          <cell r="E1504">
            <v>15.85</v>
          </cell>
        </row>
        <row r="1505">
          <cell r="E1505">
            <v>0.2</v>
          </cell>
        </row>
        <row r="1506">
          <cell r="F1506">
            <v>3.17</v>
          </cell>
        </row>
        <row r="1507">
          <cell r="B1507">
            <v>1</v>
          </cell>
          <cell r="C1507">
            <v>1</v>
          </cell>
          <cell r="D1507">
            <v>1</v>
          </cell>
          <cell r="E1507">
            <v>4.4400000000000004</v>
          </cell>
        </row>
        <row r="1508">
          <cell r="E1508">
            <v>0.2</v>
          </cell>
        </row>
        <row r="1509">
          <cell r="F1509">
            <v>0.89</v>
          </cell>
        </row>
        <row r="1510">
          <cell r="B1510">
            <v>1</v>
          </cell>
          <cell r="C1510">
            <v>1</v>
          </cell>
          <cell r="D1510">
            <v>4</v>
          </cell>
          <cell r="E1510">
            <v>1.1299999999999999</v>
          </cell>
        </row>
        <row r="1511">
          <cell r="E1511">
            <v>0.28000000000000003</v>
          </cell>
        </row>
        <row r="1512">
          <cell r="F1512">
            <v>1.27</v>
          </cell>
        </row>
        <row r="1513">
          <cell r="B1513">
            <v>2</v>
          </cell>
          <cell r="C1513">
            <v>2</v>
          </cell>
          <cell r="D1513">
            <v>0.5</v>
          </cell>
          <cell r="E1513">
            <v>2.63</v>
          </cell>
        </row>
        <row r="1514">
          <cell r="E1514">
            <v>1.29</v>
          </cell>
        </row>
        <row r="1515">
          <cell r="F1515">
            <v>6.79</v>
          </cell>
        </row>
        <row r="1516">
          <cell r="B1516">
            <v>1</v>
          </cell>
          <cell r="C1516">
            <v>1</v>
          </cell>
          <cell r="D1516">
            <v>0.5</v>
          </cell>
          <cell r="E1516">
            <v>3.99</v>
          </cell>
        </row>
        <row r="1517">
          <cell r="E1517">
            <v>1.8</v>
          </cell>
        </row>
        <row r="1518">
          <cell r="F1518">
            <v>3.59</v>
          </cell>
        </row>
        <row r="1519">
          <cell r="B1519">
            <v>1</v>
          </cell>
          <cell r="C1519">
            <v>1</v>
          </cell>
          <cell r="D1519">
            <v>0.5</v>
          </cell>
          <cell r="E1519">
            <v>4.4000000000000004</v>
          </cell>
        </row>
        <row r="1520">
          <cell r="E1520">
            <v>1.8</v>
          </cell>
        </row>
        <row r="1521">
          <cell r="F1521">
            <v>3.96</v>
          </cell>
        </row>
        <row r="1522">
          <cell r="A1522" t="str">
            <v>C7.1.4</v>
          </cell>
          <cell r="F1522">
            <v>1124.9499999999998</v>
          </cell>
        </row>
        <row r="1525">
          <cell r="B1525">
            <v>1</v>
          </cell>
          <cell r="C1525">
            <v>5</v>
          </cell>
          <cell r="D1525">
            <v>1</v>
          </cell>
          <cell r="E1525">
            <v>6.35</v>
          </cell>
        </row>
        <row r="1526">
          <cell r="E1526">
            <v>1.5</v>
          </cell>
        </row>
        <row r="1527">
          <cell r="F1527">
            <v>47.63</v>
          </cell>
        </row>
        <row r="1528">
          <cell r="B1528">
            <v>1</v>
          </cell>
          <cell r="C1528">
            <v>5</v>
          </cell>
          <cell r="D1528">
            <v>1</v>
          </cell>
          <cell r="E1528">
            <v>6.4399999999999995</v>
          </cell>
        </row>
        <row r="1529">
          <cell r="E1529">
            <v>1.5</v>
          </cell>
        </row>
        <row r="1530">
          <cell r="F1530">
            <v>48.3</v>
          </cell>
        </row>
        <row r="1531">
          <cell r="B1531">
            <v>1</v>
          </cell>
          <cell r="C1531">
            <v>5</v>
          </cell>
          <cell r="D1531">
            <v>1</v>
          </cell>
          <cell r="E1531">
            <v>6.35</v>
          </cell>
        </row>
        <row r="1532">
          <cell r="E1532">
            <v>1.5</v>
          </cell>
        </row>
        <row r="1533">
          <cell r="F1533">
            <v>47.63</v>
          </cell>
        </row>
        <row r="1534">
          <cell r="B1534">
            <v>1</v>
          </cell>
          <cell r="C1534">
            <v>5</v>
          </cell>
          <cell r="D1534">
            <v>1</v>
          </cell>
          <cell r="E1534">
            <v>6.75</v>
          </cell>
        </row>
        <row r="1535">
          <cell r="E1535">
            <v>1.5</v>
          </cell>
        </row>
        <row r="1536">
          <cell r="F1536">
            <v>50.63</v>
          </cell>
        </row>
        <row r="1537">
          <cell r="F1537">
            <v>194.19</v>
          </cell>
        </row>
        <row r="1540">
          <cell r="B1540">
            <v>1</v>
          </cell>
          <cell r="C1540">
            <v>1</v>
          </cell>
          <cell r="D1540">
            <v>1</v>
          </cell>
          <cell r="E1540">
            <v>3.57</v>
          </cell>
        </row>
        <row r="1541">
          <cell r="E1541">
            <v>1.5</v>
          </cell>
        </row>
        <row r="1542">
          <cell r="F1542">
            <v>5.36</v>
          </cell>
        </row>
        <row r="1543">
          <cell r="B1543">
            <v>1</v>
          </cell>
          <cell r="C1543">
            <v>1</v>
          </cell>
          <cell r="D1543">
            <v>1</v>
          </cell>
          <cell r="E1543">
            <v>6.18</v>
          </cell>
        </row>
        <row r="1544">
          <cell r="E1544">
            <v>0.62</v>
          </cell>
        </row>
        <row r="1545">
          <cell r="F1545">
            <v>3.83</v>
          </cell>
        </row>
        <row r="1546">
          <cell r="B1546">
            <v>1</v>
          </cell>
          <cell r="C1546">
            <v>1</v>
          </cell>
          <cell r="D1546">
            <v>0.5</v>
          </cell>
          <cell r="E1546">
            <v>3.58</v>
          </cell>
        </row>
        <row r="1547">
          <cell r="E1547">
            <v>2.12</v>
          </cell>
        </row>
        <row r="1548">
          <cell r="F1548">
            <v>3.79</v>
          </cell>
        </row>
        <row r="1549">
          <cell r="B1549">
            <v>1</v>
          </cell>
          <cell r="C1549">
            <v>1</v>
          </cell>
          <cell r="D1549">
            <v>1</v>
          </cell>
          <cell r="E1549">
            <v>9.1</v>
          </cell>
        </row>
        <row r="1550">
          <cell r="E1550">
            <v>0.2</v>
          </cell>
        </row>
        <row r="1551">
          <cell r="F1551">
            <v>1.82</v>
          </cell>
        </row>
        <row r="1552">
          <cell r="B1552">
            <v>1</v>
          </cell>
          <cell r="C1552">
            <v>1</v>
          </cell>
          <cell r="D1552">
            <v>1</v>
          </cell>
          <cell r="E1552">
            <v>9.11</v>
          </cell>
        </row>
        <row r="1553">
          <cell r="E1553">
            <v>0.3</v>
          </cell>
        </row>
        <row r="1554">
          <cell r="F1554">
            <v>2.73</v>
          </cell>
        </row>
        <row r="1555">
          <cell r="B1555">
            <v>1</v>
          </cell>
          <cell r="C1555">
            <v>1</v>
          </cell>
          <cell r="D1555">
            <v>1</v>
          </cell>
          <cell r="E1555">
            <v>12.100000000000001</v>
          </cell>
        </row>
        <row r="1556">
          <cell r="E1556">
            <v>0.3</v>
          </cell>
        </row>
        <row r="1557">
          <cell r="F1557">
            <v>3.63</v>
          </cell>
        </row>
        <row r="1558">
          <cell r="B1558">
            <v>1</v>
          </cell>
          <cell r="C1558">
            <v>1</v>
          </cell>
          <cell r="D1558">
            <v>1</v>
          </cell>
          <cell r="E1558">
            <v>9.2200000000000006</v>
          </cell>
        </row>
        <row r="1559">
          <cell r="E1559">
            <v>0.27</v>
          </cell>
        </row>
        <row r="1560">
          <cell r="F1560">
            <v>2.4900000000000002</v>
          </cell>
        </row>
        <row r="1561">
          <cell r="B1561">
            <v>1</v>
          </cell>
          <cell r="C1561">
            <v>1</v>
          </cell>
          <cell r="D1561">
            <v>1</v>
          </cell>
          <cell r="E1561">
            <v>15.85</v>
          </cell>
        </row>
        <row r="1562">
          <cell r="E1562">
            <v>0.2</v>
          </cell>
        </row>
        <row r="1563">
          <cell r="F1563">
            <v>3.17</v>
          </cell>
        </row>
        <row r="1564">
          <cell r="B1564">
            <v>1</v>
          </cell>
          <cell r="C1564">
            <v>1</v>
          </cell>
          <cell r="D1564">
            <v>1</v>
          </cell>
          <cell r="E1564">
            <v>4.4400000000000004</v>
          </cell>
        </row>
        <row r="1565">
          <cell r="E1565">
            <v>0.2</v>
          </cell>
        </row>
        <row r="1566">
          <cell r="F1566">
            <v>0.89</v>
          </cell>
        </row>
        <row r="1567">
          <cell r="B1567">
            <v>1</v>
          </cell>
          <cell r="C1567">
            <v>1</v>
          </cell>
          <cell r="D1567">
            <v>1</v>
          </cell>
          <cell r="E1567">
            <v>9.9</v>
          </cell>
        </row>
        <row r="1568">
          <cell r="E1568">
            <v>0.62</v>
          </cell>
        </row>
        <row r="1569">
          <cell r="F1569">
            <v>6.14</v>
          </cell>
        </row>
        <row r="1570">
          <cell r="B1570">
            <v>1</v>
          </cell>
          <cell r="C1570">
            <v>1</v>
          </cell>
          <cell r="D1570">
            <v>4</v>
          </cell>
          <cell r="E1570">
            <v>1.1299999999999999</v>
          </cell>
        </row>
        <row r="1571">
          <cell r="E1571">
            <v>0.28000000000000003</v>
          </cell>
        </row>
        <row r="1572">
          <cell r="F1572">
            <v>1.27</v>
          </cell>
        </row>
        <row r="1574">
          <cell r="B1574">
            <v>2</v>
          </cell>
          <cell r="C1574">
            <v>2</v>
          </cell>
          <cell r="D1574">
            <v>0.5</v>
          </cell>
          <cell r="E1574">
            <v>2.63</v>
          </cell>
        </row>
        <row r="1575">
          <cell r="E1575">
            <v>1.29</v>
          </cell>
        </row>
        <row r="1576">
          <cell r="F1576">
            <v>6.79</v>
          </cell>
        </row>
        <row r="1577">
          <cell r="B1577">
            <v>1</v>
          </cell>
          <cell r="C1577">
            <v>1</v>
          </cell>
          <cell r="D1577">
            <v>0.5</v>
          </cell>
          <cell r="E1577">
            <v>1.33</v>
          </cell>
        </row>
        <row r="1578">
          <cell r="E1578">
            <v>0.76</v>
          </cell>
        </row>
        <row r="1579">
          <cell r="F1579">
            <v>0.51</v>
          </cell>
        </row>
        <row r="1580">
          <cell r="B1580">
            <v>1</v>
          </cell>
          <cell r="C1580">
            <v>1</v>
          </cell>
          <cell r="D1580">
            <v>0.5</v>
          </cell>
          <cell r="E1580">
            <v>3.99</v>
          </cell>
        </row>
        <row r="1581">
          <cell r="E1581">
            <v>1.8</v>
          </cell>
        </row>
        <row r="1582">
          <cell r="F1582">
            <v>3.59</v>
          </cell>
        </row>
        <row r="1583">
          <cell r="B1583">
            <v>1</v>
          </cell>
          <cell r="C1583">
            <v>1</v>
          </cell>
          <cell r="D1583">
            <v>0.5</v>
          </cell>
          <cell r="E1583">
            <v>4.4000000000000004</v>
          </cell>
        </row>
        <row r="1584">
          <cell r="E1584">
            <v>1.8</v>
          </cell>
        </row>
        <row r="1585">
          <cell r="F1585">
            <v>3.96</v>
          </cell>
        </row>
        <row r="1586">
          <cell r="B1586">
            <v>1</v>
          </cell>
          <cell r="C1586">
            <v>1</v>
          </cell>
          <cell r="D1586">
            <v>0.5</v>
          </cell>
          <cell r="E1586">
            <v>1.47</v>
          </cell>
        </row>
        <row r="1587">
          <cell r="E1587">
            <v>0.82000000000000006</v>
          </cell>
        </row>
        <row r="1588">
          <cell r="F1588">
            <v>0.6</v>
          </cell>
        </row>
        <row r="1589">
          <cell r="B1589">
            <v>1</v>
          </cell>
          <cell r="C1589">
            <v>1</v>
          </cell>
          <cell r="D1589">
            <v>0.5</v>
          </cell>
          <cell r="E1589">
            <v>3.59</v>
          </cell>
        </row>
        <row r="1590">
          <cell r="E1590">
            <v>2.12</v>
          </cell>
        </row>
        <row r="1591">
          <cell r="F1591">
            <v>3.81</v>
          </cell>
        </row>
        <row r="1592">
          <cell r="B1592">
            <v>1</v>
          </cell>
          <cell r="C1592">
            <v>1</v>
          </cell>
          <cell r="D1592">
            <v>0.5</v>
          </cell>
          <cell r="E1592">
            <v>4</v>
          </cell>
        </row>
        <row r="1593">
          <cell r="E1593">
            <v>1.78</v>
          </cell>
        </row>
        <row r="1594">
          <cell r="F1594">
            <v>3.56</v>
          </cell>
        </row>
        <row r="1595">
          <cell r="B1595">
            <v>1</v>
          </cell>
          <cell r="C1595">
            <v>2</v>
          </cell>
          <cell r="D1595">
            <v>0.5</v>
          </cell>
          <cell r="E1595">
            <v>3.77</v>
          </cell>
        </row>
        <row r="1596">
          <cell r="E1596">
            <v>2.12</v>
          </cell>
        </row>
        <row r="1597">
          <cell r="F1597">
            <v>7.99</v>
          </cell>
        </row>
        <row r="1598">
          <cell r="B1598">
            <v>1</v>
          </cell>
          <cell r="C1598">
            <v>2</v>
          </cell>
          <cell r="D1598">
            <v>0.5</v>
          </cell>
          <cell r="E1598">
            <v>4.03</v>
          </cell>
        </row>
        <row r="1599">
          <cell r="E1599">
            <v>1.8</v>
          </cell>
        </row>
        <row r="1600">
          <cell r="F1600">
            <v>7.25</v>
          </cell>
        </row>
        <row r="1601">
          <cell r="F1601">
            <v>73.180000000000007</v>
          </cell>
        </row>
        <row r="1602">
          <cell r="A1602" t="str">
            <v>C7.1.5</v>
          </cell>
          <cell r="F1602">
            <v>267.37</v>
          </cell>
        </row>
        <row r="1605">
          <cell r="B1605">
            <v>1</v>
          </cell>
          <cell r="C1605">
            <v>5</v>
          </cell>
          <cell r="D1605">
            <v>1</v>
          </cell>
          <cell r="E1605">
            <v>6.35</v>
          </cell>
        </row>
        <row r="1606">
          <cell r="E1606">
            <v>1.5</v>
          </cell>
        </row>
        <row r="1607">
          <cell r="F1607">
            <v>47.63</v>
          </cell>
        </row>
        <row r="1608">
          <cell r="B1608">
            <v>1</v>
          </cell>
          <cell r="C1608">
            <v>5</v>
          </cell>
          <cell r="D1608">
            <v>1</v>
          </cell>
          <cell r="E1608">
            <v>6.4399999999999995</v>
          </cell>
        </row>
        <row r="1609">
          <cell r="E1609">
            <v>1.5</v>
          </cell>
        </row>
        <row r="1610">
          <cell r="F1610">
            <v>48.3</v>
          </cell>
        </row>
        <row r="1611">
          <cell r="B1611">
            <v>1</v>
          </cell>
          <cell r="C1611">
            <v>5</v>
          </cell>
          <cell r="D1611">
            <v>1</v>
          </cell>
          <cell r="E1611">
            <v>6.35</v>
          </cell>
        </row>
        <row r="1612">
          <cell r="E1612">
            <v>1.5</v>
          </cell>
        </row>
        <row r="1613">
          <cell r="F1613">
            <v>47.63</v>
          </cell>
        </row>
        <row r="1614">
          <cell r="B1614">
            <v>1</v>
          </cell>
          <cell r="C1614">
            <v>5</v>
          </cell>
          <cell r="D1614">
            <v>1</v>
          </cell>
          <cell r="E1614">
            <v>6.75</v>
          </cell>
        </row>
        <row r="1615">
          <cell r="E1615">
            <v>1.5</v>
          </cell>
        </row>
        <row r="1616">
          <cell r="F1616">
            <v>50.63</v>
          </cell>
        </row>
        <row r="1617">
          <cell r="A1617" t="str">
            <v>C7.1.7</v>
          </cell>
          <cell r="F1617">
            <v>194.19</v>
          </cell>
        </row>
        <row r="1620">
          <cell r="B1620">
            <v>1</v>
          </cell>
          <cell r="C1620">
            <v>8</v>
          </cell>
          <cell r="D1620">
            <v>9</v>
          </cell>
          <cell r="E1620">
            <v>1.37</v>
          </cell>
        </row>
        <row r="1621">
          <cell r="F1621">
            <v>98.64</v>
          </cell>
        </row>
        <row r="1622">
          <cell r="A1622" t="str">
            <v>C7.1.8</v>
          </cell>
          <cell r="F1622">
            <v>98.64</v>
          </cell>
        </row>
        <row r="1625">
          <cell r="B1625">
            <v>1</v>
          </cell>
          <cell r="C1625">
            <v>8</v>
          </cell>
          <cell r="D1625">
            <v>9</v>
          </cell>
          <cell r="E1625">
            <v>1.37</v>
          </cell>
        </row>
        <row r="1626">
          <cell r="F1626">
            <v>98.64</v>
          </cell>
        </row>
        <row r="1627">
          <cell r="A1627" t="str">
            <v>C7.1.9</v>
          </cell>
          <cell r="F1627">
            <v>98.64</v>
          </cell>
        </row>
        <row r="1630">
          <cell r="B1630">
            <v>1</v>
          </cell>
          <cell r="C1630">
            <v>5</v>
          </cell>
          <cell r="D1630">
            <v>2</v>
          </cell>
          <cell r="E1630">
            <v>1.5</v>
          </cell>
        </row>
        <row r="1631">
          <cell r="F1631">
            <v>15</v>
          </cell>
        </row>
        <row r="1632">
          <cell r="B1632">
            <v>1</v>
          </cell>
          <cell r="C1632">
            <v>4</v>
          </cell>
          <cell r="D1632">
            <v>1</v>
          </cell>
          <cell r="E1632">
            <v>1.5</v>
          </cell>
        </row>
        <row r="1633">
          <cell r="F1633">
            <v>6</v>
          </cell>
        </row>
        <row r="1634">
          <cell r="B1634">
            <v>1</v>
          </cell>
          <cell r="C1634">
            <v>5</v>
          </cell>
          <cell r="D1634">
            <v>5</v>
          </cell>
          <cell r="E1634">
            <v>1.2</v>
          </cell>
        </row>
        <row r="1635">
          <cell r="F1635">
            <v>30</v>
          </cell>
        </row>
        <row r="1636">
          <cell r="B1636">
            <v>1</v>
          </cell>
          <cell r="C1636">
            <v>5</v>
          </cell>
          <cell r="D1636">
            <v>4</v>
          </cell>
          <cell r="E1636">
            <v>1</v>
          </cell>
        </row>
        <row r="1637">
          <cell r="F1637">
            <v>20</v>
          </cell>
        </row>
        <row r="1638">
          <cell r="B1638">
            <v>1</v>
          </cell>
          <cell r="C1638">
            <v>5</v>
          </cell>
          <cell r="D1638">
            <v>3</v>
          </cell>
          <cell r="E1638">
            <v>0.6</v>
          </cell>
        </row>
        <row r="1639">
          <cell r="F1639">
            <v>9</v>
          </cell>
        </row>
        <row r="1640">
          <cell r="A1640" t="str">
            <v>C7.1.10</v>
          </cell>
          <cell r="F1640">
            <v>80</v>
          </cell>
        </row>
        <row r="1644">
          <cell r="B1644">
            <v>1</v>
          </cell>
          <cell r="C1644">
            <v>1</v>
          </cell>
          <cell r="D1644">
            <v>1</v>
          </cell>
          <cell r="E1644">
            <v>48</v>
          </cell>
        </row>
        <row r="1645">
          <cell r="E1645">
            <v>1</v>
          </cell>
        </row>
        <row r="1646">
          <cell r="F1646">
            <v>48</v>
          </cell>
        </row>
        <row r="1648">
          <cell r="B1648">
            <v>1</v>
          </cell>
          <cell r="C1648">
            <v>1</v>
          </cell>
          <cell r="D1648">
            <v>1</v>
          </cell>
          <cell r="E1648">
            <v>1.23</v>
          </cell>
        </row>
        <row r="1649">
          <cell r="E1649">
            <v>2.65</v>
          </cell>
        </row>
        <row r="1650">
          <cell r="F1650">
            <v>3.26</v>
          </cell>
        </row>
        <row r="1651">
          <cell r="B1651">
            <v>1</v>
          </cell>
          <cell r="C1651">
            <v>1</v>
          </cell>
          <cell r="D1651">
            <v>1</v>
          </cell>
          <cell r="E1651">
            <v>1.23</v>
          </cell>
        </row>
        <row r="1652">
          <cell r="E1652">
            <v>2.75</v>
          </cell>
        </row>
        <row r="1653">
          <cell r="F1653">
            <v>3.38</v>
          </cell>
        </row>
        <row r="1655">
          <cell r="B1655">
            <v>4</v>
          </cell>
          <cell r="C1655">
            <v>1</v>
          </cell>
          <cell r="D1655">
            <v>1</v>
          </cell>
          <cell r="E1655">
            <v>37.06</v>
          </cell>
        </row>
        <row r="1656">
          <cell r="E1656">
            <v>1</v>
          </cell>
        </row>
        <row r="1657">
          <cell r="F1657">
            <v>148.24</v>
          </cell>
        </row>
        <row r="1658">
          <cell r="B1658">
            <v>4</v>
          </cell>
          <cell r="C1658">
            <v>1</v>
          </cell>
          <cell r="D1658">
            <v>1</v>
          </cell>
          <cell r="E1658">
            <v>1.17</v>
          </cell>
        </row>
        <row r="1659">
          <cell r="E1659">
            <v>2.83</v>
          </cell>
        </row>
        <row r="1660">
          <cell r="F1660">
            <v>13.24</v>
          </cell>
        </row>
        <row r="1662">
          <cell r="B1662">
            <v>4</v>
          </cell>
          <cell r="C1662">
            <v>1</v>
          </cell>
          <cell r="D1662">
            <v>1</v>
          </cell>
          <cell r="E1662">
            <v>1.23</v>
          </cell>
        </row>
        <row r="1663">
          <cell r="E1663">
            <v>2.65</v>
          </cell>
        </row>
        <row r="1664">
          <cell r="F1664">
            <v>13.04</v>
          </cell>
        </row>
        <row r="1665">
          <cell r="B1665">
            <v>4</v>
          </cell>
          <cell r="C1665">
            <v>1</v>
          </cell>
          <cell r="D1665">
            <v>1</v>
          </cell>
          <cell r="E1665">
            <v>1.23</v>
          </cell>
        </row>
        <row r="1666">
          <cell r="E1666">
            <v>2.75</v>
          </cell>
        </row>
        <row r="1667">
          <cell r="F1667">
            <v>13.53</v>
          </cell>
        </row>
        <row r="1668">
          <cell r="A1668" t="str">
            <v>C7.2.1</v>
          </cell>
          <cell r="F1668">
            <v>242.69</v>
          </cell>
        </row>
        <row r="1672">
          <cell r="B1672">
            <v>5</v>
          </cell>
          <cell r="C1672">
            <v>1</v>
          </cell>
          <cell r="D1672">
            <v>1</v>
          </cell>
          <cell r="E1672">
            <v>30.34</v>
          </cell>
        </row>
        <row r="1673">
          <cell r="E1673">
            <v>1</v>
          </cell>
        </row>
        <row r="1674">
          <cell r="F1674">
            <v>151.69999999999999</v>
          </cell>
        </row>
        <row r="1675">
          <cell r="B1675">
            <v>5</v>
          </cell>
          <cell r="C1675">
            <v>1</v>
          </cell>
          <cell r="D1675">
            <v>1</v>
          </cell>
          <cell r="E1675">
            <v>9.83</v>
          </cell>
        </row>
        <row r="1676">
          <cell r="E1676">
            <v>1</v>
          </cell>
        </row>
        <row r="1677">
          <cell r="F1677">
            <v>49.15</v>
          </cell>
        </row>
        <row r="1678">
          <cell r="B1678">
            <v>5</v>
          </cell>
          <cell r="C1678">
            <v>1</v>
          </cell>
          <cell r="D1678">
            <v>1</v>
          </cell>
          <cell r="E1678">
            <v>10.17</v>
          </cell>
        </row>
        <row r="1679">
          <cell r="E1679">
            <v>1</v>
          </cell>
        </row>
        <row r="1680">
          <cell r="F1680">
            <v>50.85</v>
          </cell>
        </row>
        <row r="1681">
          <cell r="B1681">
            <v>5</v>
          </cell>
          <cell r="C1681">
            <v>1</v>
          </cell>
          <cell r="D1681">
            <v>1</v>
          </cell>
          <cell r="E1681">
            <v>12.3</v>
          </cell>
        </row>
        <row r="1682">
          <cell r="E1682">
            <v>1</v>
          </cell>
        </row>
        <row r="1683">
          <cell r="F1683">
            <v>61.5</v>
          </cell>
        </row>
        <row r="1684">
          <cell r="B1684">
            <v>5</v>
          </cell>
          <cell r="C1684">
            <v>1</v>
          </cell>
          <cell r="D1684">
            <v>1</v>
          </cell>
          <cell r="E1684">
            <v>8.27</v>
          </cell>
        </row>
        <row r="1685">
          <cell r="E1685">
            <v>1</v>
          </cell>
        </row>
        <row r="1686">
          <cell r="F1686">
            <v>41.35</v>
          </cell>
        </row>
        <row r="1687">
          <cell r="B1687">
            <v>5</v>
          </cell>
          <cell r="C1687">
            <v>1</v>
          </cell>
          <cell r="D1687">
            <v>1</v>
          </cell>
          <cell r="E1687">
            <v>27.4</v>
          </cell>
        </row>
        <row r="1688">
          <cell r="E1688">
            <v>1</v>
          </cell>
        </row>
        <row r="1689">
          <cell r="F1689">
            <v>137</v>
          </cell>
        </row>
        <row r="1690">
          <cell r="B1690">
            <v>5</v>
          </cell>
          <cell r="C1690">
            <v>1</v>
          </cell>
          <cell r="D1690">
            <v>1</v>
          </cell>
          <cell r="E1690">
            <v>8.33</v>
          </cell>
        </row>
        <row r="1691">
          <cell r="E1691">
            <v>1</v>
          </cell>
        </row>
        <row r="1692">
          <cell r="F1692">
            <v>41.65</v>
          </cell>
        </row>
        <row r="1693">
          <cell r="B1693">
            <v>5</v>
          </cell>
          <cell r="C1693">
            <v>1</v>
          </cell>
          <cell r="D1693">
            <v>1</v>
          </cell>
          <cell r="E1693">
            <v>10.42</v>
          </cell>
        </row>
        <row r="1694">
          <cell r="E1694">
            <v>1</v>
          </cell>
        </row>
        <row r="1695">
          <cell r="F1695">
            <v>52.1</v>
          </cell>
        </row>
        <row r="1696">
          <cell r="B1696">
            <v>5</v>
          </cell>
          <cell r="C1696">
            <v>1</v>
          </cell>
          <cell r="D1696">
            <v>1</v>
          </cell>
          <cell r="E1696">
            <v>13.44</v>
          </cell>
        </row>
        <row r="1697">
          <cell r="E1697">
            <v>1</v>
          </cell>
        </row>
        <row r="1698">
          <cell r="F1698">
            <v>67.2</v>
          </cell>
        </row>
        <row r="1699">
          <cell r="B1699">
            <v>5</v>
          </cell>
          <cell r="C1699">
            <v>1</v>
          </cell>
          <cell r="D1699">
            <v>1</v>
          </cell>
          <cell r="E1699">
            <v>7.97</v>
          </cell>
        </row>
        <row r="1700">
          <cell r="E1700">
            <v>1</v>
          </cell>
        </row>
        <row r="1701">
          <cell r="F1701">
            <v>39.85</v>
          </cell>
        </row>
        <row r="1702">
          <cell r="B1702">
            <v>5</v>
          </cell>
          <cell r="C1702">
            <v>1</v>
          </cell>
          <cell r="D1702">
            <v>1</v>
          </cell>
          <cell r="E1702">
            <v>15.91</v>
          </cell>
        </row>
        <row r="1703">
          <cell r="E1703">
            <v>1</v>
          </cell>
        </row>
        <row r="1704">
          <cell r="F1704">
            <v>79.55</v>
          </cell>
        </row>
        <row r="1705">
          <cell r="B1705">
            <v>5</v>
          </cell>
          <cell r="C1705">
            <v>1</v>
          </cell>
          <cell r="D1705">
            <v>1</v>
          </cell>
          <cell r="E1705">
            <v>11.54</v>
          </cell>
        </row>
        <row r="1706">
          <cell r="E1706">
            <v>1</v>
          </cell>
        </row>
        <row r="1707">
          <cell r="F1707">
            <v>57.7</v>
          </cell>
        </row>
        <row r="1708">
          <cell r="B1708">
            <v>5</v>
          </cell>
          <cell r="C1708">
            <v>1</v>
          </cell>
          <cell r="D1708">
            <v>1</v>
          </cell>
          <cell r="E1708">
            <v>4.45</v>
          </cell>
        </row>
        <row r="1709">
          <cell r="E1709">
            <v>1</v>
          </cell>
        </row>
        <row r="1710">
          <cell r="F1710">
            <v>22.25</v>
          </cell>
        </row>
        <row r="1711">
          <cell r="B1711">
            <v>5</v>
          </cell>
          <cell r="C1711">
            <v>1</v>
          </cell>
          <cell r="D1711">
            <v>1</v>
          </cell>
          <cell r="E1711">
            <v>17.72</v>
          </cell>
        </row>
        <row r="1712">
          <cell r="E1712">
            <v>1</v>
          </cell>
        </row>
        <row r="1713">
          <cell r="F1713">
            <v>88.6</v>
          </cell>
        </row>
        <row r="1714">
          <cell r="B1714">
            <v>5</v>
          </cell>
          <cell r="C1714">
            <v>1</v>
          </cell>
          <cell r="D1714">
            <v>1</v>
          </cell>
          <cell r="E1714">
            <v>11.23</v>
          </cell>
        </row>
        <row r="1715">
          <cell r="E1715">
            <v>1</v>
          </cell>
        </row>
        <row r="1716">
          <cell r="F1716">
            <v>56.15</v>
          </cell>
        </row>
        <row r="1717">
          <cell r="B1717">
            <v>5</v>
          </cell>
          <cell r="C1717">
            <v>1</v>
          </cell>
          <cell r="D1717">
            <v>1</v>
          </cell>
          <cell r="E1717">
            <v>4.16</v>
          </cell>
        </row>
        <row r="1718">
          <cell r="E1718">
            <v>1</v>
          </cell>
        </row>
        <row r="1719">
          <cell r="F1719">
            <v>20.8</v>
          </cell>
        </row>
        <row r="1720">
          <cell r="A1720" t="str">
            <v>C7.2.2</v>
          </cell>
          <cell r="F1720">
            <v>1017.4000000000001</v>
          </cell>
        </row>
        <row r="1724">
          <cell r="B1724">
            <v>4</v>
          </cell>
          <cell r="C1724">
            <v>1</v>
          </cell>
          <cell r="D1724">
            <v>1</v>
          </cell>
          <cell r="E1724">
            <v>2.35</v>
          </cell>
        </row>
        <row r="1725">
          <cell r="E1725">
            <v>1.4</v>
          </cell>
        </row>
        <row r="1726">
          <cell r="F1726">
            <v>13.16</v>
          </cell>
        </row>
        <row r="1727">
          <cell r="B1727">
            <v>4</v>
          </cell>
          <cell r="C1727">
            <v>1</v>
          </cell>
          <cell r="D1727">
            <v>1</v>
          </cell>
          <cell r="E1727">
            <v>2.5499999999999998</v>
          </cell>
        </row>
        <row r="1728">
          <cell r="E1728">
            <v>1.7</v>
          </cell>
        </row>
        <row r="1729">
          <cell r="F1729">
            <v>17.34</v>
          </cell>
        </row>
        <row r="1730">
          <cell r="B1730">
            <v>4</v>
          </cell>
          <cell r="C1730">
            <v>1</v>
          </cell>
          <cell r="D1730">
            <v>1</v>
          </cell>
          <cell r="E1730">
            <v>2.2999999999999998</v>
          </cell>
        </row>
        <row r="1731">
          <cell r="E1731">
            <v>1.3</v>
          </cell>
        </row>
        <row r="1732">
          <cell r="F1732">
            <v>11.96</v>
          </cell>
        </row>
        <row r="1733">
          <cell r="B1733">
            <v>4</v>
          </cell>
          <cell r="C1733">
            <v>1</v>
          </cell>
          <cell r="D1733">
            <v>1</v>
          </cell>
          <cell r="E1733">
            <v>1.55</v>
          </cell>
        </row>
        <row r="1734">
          <cell r="E1734">
            <v>2</v>
          </cell>
        </row>
        <row r="1735">
          <cell r="F1735">
            <v>12.4</v>
          </cell>
        </row>
        <row r="1737">
          <cell r="B1737">
            <v>4</v>
          </cell>
          <cell r="C1737">
            <v>1</v>
          </cell>
          <cell r="D1737">
            <v>1</v>
          </cell>
          <cell r="E1737">
            <v>6.75</v>
          </cell>
        </row>
        <row r="1738">
          <cell r="E1738">
            <v>0.5</v>
          </cell>
        </row>
        <row r="1739">
          <cell r="F1739">
            <v>13.5</v>
          </cell>
        </row>
        <row r="1740">
          <cell r="B1740">
            <v>4</v>
          </cell>
          <cell r="C1740">
            <v>1</v>
          </cell>
          <cell r="D1740">
            <v>1</v>
          </cell>
          <cell r="E1740">
            <v>7.75</v>
          </cell>
        </row>
        <row r="1741">
          <cell r="E1741">
            <v>0.5</v>
          </cell>
        </row>
        <row r="1742">
          <cell r="F1742">
            <v>15.5</v>
          </cell>
        </row>
        <row r="1743">
          <cell r="B1743">
            <v>4</v>
          </cell>
          <cell r="C1743">
            <v>1</v>
          </cell>
          <cell r="D1743">
            <v>1</v>
          </cell>
          <cell r="E1743">
            <v>6.4499999999999993</v>
          </cell>
        </row>
        <row r="1744">
          <cell r="E1744">
            <v>0.5</v>
          </cell>
        </row>
        <row r="1745">
          <cell r="F1745">
            <v>12.9</v>
          </cell>
        </row>
        <row r="1746">
          <cell r="B1746">
            <v>4</v>
          </cell>
          <cell r="C1746">
            <v>1</v>
          </cell>
          <cell r="D1746">
            <v>1</v>
          </cell>
          <cell r="E1746">
            <v>6.35</v>
          </cell>
        </row>
        <row r="1747">
          <cell r="E1747">
            <v>0.5</v>
          </cell>
        </row>
        <row r="1748">
          <cell r="F1748">
            <v>12.7</v>
          </cell>
        </row>
        <row r="1749">
          <cell r="A1749" t="str">
            <v>C7.2.3</v>
          </cell>
          <cell r="F1749">
            <v>109.46000000000001</v>
          </cell>
        </row>
        <row r="1753">
          <cell r="B1753">
            <v>5</v>
          </cell>
          <cell r="C1753">
            <v>1</v>
          </cell>
          <cell r="D1753">
            <v>1</v>
          </cell>
          <cell r="E1753">
            <v>2.35</v>
          </cell>
        </row>
        <row r="1754">
          <cell r="E1754">
            <v>1.4</v>
          </cell>
        </row>
        <row r="1755">
          <cell r="F1755">
            <v>16.45</v>
          </cell>
        </row>
        <row r="1756">
          <cell r="B1756">
            <v>5</v>
          </cell>
          <cell r="C1756">
            <v>1</v>
          </cell>
          <cell r="D1756">
            <v>1</v>
          </cell>
          <cell r="E1756">
            <v>2.5499999999999998</v>
          </cell>
        </row>
        <row r="1757">
          <cell r="E1757">
            <v>1.7</v>
          </cell>
        </row>
        <row r="1758">
          <cell r="F1758">
            <v>21.68</v>
          </cell>
        </row>
        <row r="1759">
          <cell r="B1759">
            <v>5</v>
          </cell>
          <cell r="C1759">
            <v>1</v>
          </cell>
          <cell r="D1759">
            <v>1</v>
          </cell>
          <cell r="E1759">
            <v>2.2999999999999998</v>
          </cell>
        </row>
        <row r="1760">
          <cell r="E1760">
            <v>1.3</v>
          </cell>
        </row>
        <row r="1761">
          <cell r="F1761">
            <v>14.95</v>
          </cell>
        </row>
        <row r="1762">
          <cell r="B1762">
            <v>5</v>
          </cell>
          <cell r="C1762">
            <v>1</v>
          </cell>
          <cell r="D1762">
            <v>1</v>
          </cell>
          <cell r="E1762">
            <v>1.55</v>
          </cell>
        </row>
        <row r="1763">
          <cell r="E1763">
            <v>2</v>
          </cell>
        </row>
        <row r="1764">
          <cell r="F1764">
            <v>15.5</v>
          </cell>
        </row>
        <row r="1765">
          <cell r="B1765">
            <v>-5</v>
          </cell>
          <cell r="C1765">
            <v>1</v>
          </cell>
          <cell r="D1765">
            <v>4</v>
          </cell>
          <cell r="E1765">
            <v>0.7</v>
          </cell>
        </row>
        <row r="1766">
          <cell r="E1766">
            <v>0.7</v>
          </cell>
        </row>
        <row r="1767">
          <cell r="F1767">
            <v>-9.8000000000000007</v>
          </cell>
        </row>
        <row r="1768">
          <cell r="A1768" t="str">
            <v>C7.2.4</v>
          </cell>
          <cell r="F1768">
            <v>58.78</v>
          </cell>
        </row>
        <row r="1772">
          <cell r="B1772">
            <v>1</v>
          </cell>
          <cell r="C1772">
            <v>1</v>
          </cell>
          <cell r="D1772">
            <v>4</v>
          </cell>
          <cell r="E1772">
            <v>55.79</v>
          </cell>
        </row>
        <row r="1773">
          <cell r="E1773">
            <v>2.6</v>
          </cell>
        </row>
        <row r="1774">
          <cell r="F1774">
            <v>580.22</v>
          </cell>
        </row>
        <row r="1776">
          <cell r="B1776">
            <v>-1</v>
          </cell>
          <cell r="C1776">
            <v>1</v>
          </cell>
          <cell r="D1776">
            <v>1</v>
          </cell>
          <cell r="E1776">
            <v>15.530000000000001</v>
          </cell>
        </row>
        <row r="1777">
          <cell r="E1777">
            <v>2.6</v>
          </cell>
        </row>
        <row r="1778">
          <cell r="F1778">
            <v>-40.380000000000003</v>
          </cell>
        </row>
        <row r="1779">
          <cell r="B1779">
            <v>-1</v>
          </cell>
          <cell r="C1779">
            <v>1</v>
          </cell>
          <cell r="D1779">
            <v>3</v>
          </cell>
          <cell r="E1779">
            <v>15.530000000000001</v>
          </cell>
        </row>
        <row r="1780">
          <cell r="E1780">
            <v>1.45</v>
          </cell>
        </row>
        <row r="1781">
          <cell r="F1781">
            <v>-67.56</v>
          </cell>
        </row>
        <row r="1782">
          <cell r="B1782">
            <v>-1</v>
          </cell>
          <cell r="C1782">
            <v>1</v>
          </cell>
          <cell r="D1782">
            <v>4</v>
          </cell>
          <cell r="E1782">
            <v>2.5</v>
          </cell>
        </row>
        <row r="1783">
          <cell r="E1783">
            <v>2.6</v>
          </cell>
        </row>
        <row r="1784">
          <cell r="F1784">
            <v>-26</v>
          </cell>
        </row>
        <row r="1785">
          <cell r="B1785">
            <v>1</v>
          </cell>
          <cell r="C1785">
            <v>1</v>
          </cell>
          <cell r="D1785">
            <v>4</v>
          </cell>
          <cell r="E1785">
            <v>7.34</v>
          </cell>
        </row>
        <row r="1786">
          <cell r="E1786">
            <v>2.6</v>
          </cell>
        </row>
        <row r="1787">
          <cell r="F1787">
            <v>76.34</v>
          </cell>
        </row>
        <row r="1788">
          <cell r="B1788">
            <v>1</v>
          </cell>
          <cell r="C1788">
            <v>1</v>
          </cell>
          <cell r="D1788">
            <v>4</v>
          </cell>
          <cell r="E1788">
            <v>7.54</v>
          </cell>
        </row>
        <row r="1789">
          <cell r="E1789">
            <v>2.6</v>
          </cell>
        </row>
        <row r="1790">
          <cell r="F1790">
            <v>78.42</v>
          </cell>
        </row>
        <row r="1792">
          <cell r="B1792">
            <v>-1</v>
          </cell>
          <cell r="C1792">
            <v>1</v>
          </cell>
          <cell r="D1792">
            <v>4</v>
          </cell>
          <cell r="E1792">
            <v>3.67</v>
          </cell>
        </row>
        <row r="1793">
          <cell r="E1793">
            <v>1.45</v>
          </cell>
        </row>
        <row r="1794">
          <cell r="F1794">
            <v>-21.29</v>
          </cell>
        </row>
        <row r="1795">
          <cell r="B1795">
            <v>-1</v>
          </cell>
          <cell r="C1795">
            <v>1</v>
          </cell>
          <cell r="D1795">
            <v>4</v>
          </cell>
          <cell r="E1795">
            <v>3.77</v>
          </cell>
        </row>
        <row r="1796">
          <cell r="E1796">
            <v>1.45</v>
          </cell>
        </row>
        <row r="1797">
          <cell r="F1797">
            <v>-21.87</v>
          </cell>
        </row>
        <row r="1798">
          <cell r="B1798">
            <v>-1</v>
          </cell>
          <cell r="C1798">
            <v>1</v>
          </cell>
          <cell r="D1798">
            <v>4</v>
          </cell>
          <cell r="E1798">
            <v>7.5000000000000011E-2</v>
          </cell>
        </row>
        <row r="1799">
          <cell r="E1799">
            <v>2.6</v>
          </cell>
        </row>
        <row r="1800">
          <cell r="F1800">
            <v>-0.78</v>
          </cell>
        </row>
        <row r="1801">
          <cell r="B1801">
            <v>-1</v>
          </cell>
          <cell r="C1801">
            <v>1</v>
          </cell>
          <cell r="D1801">
            <v>4</v>
          </cell>
          <cell r="E1801">
            <v>16.090000000000003</v>
          </cell>
        </row>
        <row r="1802">
          <cell r="E1802">
            <v>0.2</v>
          </cell>
        </row>
        <row r="1803">
          <cell r="F1803">
            <v>-12.87</v>
          </cell>
        </row>
        <row r="1804">
          <cell r="B1804">
            <v>-1</v>
          </cell>
          <cell r="C1804">
            <v>1</v>
          </cell>
          <cell r="D1804">
            <v>4</v>
          </cell>
          <cell r="E1804">
            <v>7.63</v>
          </cell>
        </row>
        <row r="1805">
          <cell r="E1805">
            <v>0.48</v>
          </cell>
        </row>
        <row r="1806">
          <cell r="F1806">
            <v>-14.65</v>
          </cell>
        </row>
        <row r="1807">
          <cell r="B1807">
            <v>-1</v>
          </cell>
          <cell r="C1807">
            <v>1</v>
          </cell>
          <cell r="D1807">
            <v>4</v>
          </cell>
          <cell r="E1807">
            <v>2.78</v>
          </cell>
        </row>
        <row r="1808">
          <cell r="E1808">
            <v>0.4</v>
          </cell>
        </row>
        <row r="1809">
          <cell r="F1809">
            <v>-4.45</v>
          </cell>
        </row>
        <row r="1811">
          <cell r="B1811">
            <v>1</v>
          </cell>
          <cell r="C1811">
            <v>1</v>
          </cell>
          <cell r="D1811">
            <v>1</v>
          </cell>
          <cell r="E1811">
            <v>55.79</v>
          </cell>
        </row>
        <row r="1812">
          <cell r="E1812">
            <v>2.58</v>
          </cell>
        </row>
        <row r="1813">
          <cell r="F1813">
            <v>143.94</v>
          </cell>
        </row>
        <row r="1815">
          <cell r="B1815">
            <v>-1</v>
          </cell>
          <cell r="C1815">
            <v>1</v>
          </cell>
          <cell r="D1815">
            <v>1</v>
          </cell>
          <cell r="E1815">
            <v>15.530000000000001</v>
          </cell>
        </row>
        <row r="1816">
          <cell r="E1816">
            <v>1.43</v>
          </cell>
        </row>
        <row r="1817">
          <cell r="F1817">
            <v>-22.21</v>
          </cell>
        </row>
        <row r="1818">
          <cell r="B1818">
            <v>-1</v>
          </cell>
          <cell r="C1818">
            <v>1</v>
          </cell>
          <cell r="D1818">
            <v>1</v>
          </cell>
          <cell r="E1818">
            <v>2.5</v>
          </cell>
        </row>
        <row r="1819">
          <cell r="E1819">
            <v>2.58</v>
          </cell>
        </row>
        <row r="1820">
          <cell r="F1820">
            <v>-6.45</v>
          </cell>
        </row>
        <row r="1821">
          <cell r="B1821">
            <v>1</v>
          </cell>
          <cell r="C1821">
            <v>1</v>
          </cell>
          <cell r="D1821">
            <v>1</v>
          </cell>
          <cell r="E1821">
            <v>7.34</v>
          </cell>
        </row>
        <row r="1822">
          <cell r="E1822">
            <v>2.58</v>
          </cell>
        </row>
        <row r="1823">
          <cell r="F1823">
            <v>18.940000000000001</v>
          </cell>
        </row>
        <row r="1824">
          <cell r="B1824">
            <v>1</v>
          </cell>
          <cell r="C1824">
            <v>1</v>
          </cell>
          <cell r="D1824">
            <v>1</v>
          </cell>
          <cell r="E1824">
            <v>7.54</v>
          </cell>
        </row>
        <row r="1825">
          <cell r="E1825">
            <v>2.58</v>
          </cell>
        </row>
        <row r="1826">
          <cell r="F1826">
            <v>19.45</v>
          </cell>
        </row>
        <row r="1828">
          <cell r="B1828">
            <v>-1</v>
          </cell>
          <cell r="C1828">
            <v>1</v>
          </cell>
          <cell r="D1828">
            <v>1</v>
          </cell>
          <cell r="E1828">
            <v>3.67</v>
          </cell>
        </row>
        <row r="1829">
          <cell r="E1829">
            <v>1.43</v>
          </cell>
        </row>
        <row r="1830">
          <cell r="F1830">
            <v>-5.25</v>
          </cell>
        </row>
        <row r="1831">
          <cell r="B1831">
            <v>-1</v>
          </cell>
          <cell r="C1831">
            <v>1</v>
          </cell>
          <cell r="D1831">
            <v>1</v>
          </cell>
          <cell r="E1831">
            <v>3.77</v>
          </cell>
        </row>
        <row r="1832">
          <cell r="E1832">
            <v>1.43</v>
          </cell>
        </row>
        <row r="1833">
          <cell r="F1833">
            <v>-5.39</v>
          </cell>
        </row>
        <row r="1834">
          <cell r="B1834">
            <v>-1</v>
          </cell>
          <cell r="C1834">
            <v>1</v>
          </cell>
          <cell r="D1834">
            <v>1</v>
          </cell>
          <cell r="E1834">
            <v>7.5000000000000011E-2</v>
          </cell>
        </row>
        <row r="1835">
          <cell r="E1835">
            <v>2.58</v>
          </cell>
        </row>
        <row r="1836">
          <cell r="F1836">
            <v>-0.19</v>
          </cell>
        </row>
        <row r="1838">
          <cell r="B1838">
            <v>1</v>
          </cell>
          <cell r="C1838">
            <v>1</v>
          </cell>
          <cell r="D1838">
            <v>1</v>
          </cell>
          <cell r="E1838">
            <v>7.8</v>
          </cell>
        </row>
        <row r="1839">
          <cell r="E1839">
            <v>0.74</v>
          </cell>
        </row>
        <row r="1840">
          <cell r="F1840">
            <v>5.77</v>
          </cell>
        </row>
        <row r="1841">
          <cell r="B1841">
            <v>1</v>
          </cell>
          <cell r="C1841">
            <v>1</v>
          </cell>
          <cell r="D1841">
            <v>1</v>
          </cell>
          <cell r="E1841">
            <v>2.62</v>
          </cell>
        </row>
        <row r="1842">
          <cell r="E1842">
            <v>0.74</v>
          </cell>
        </row>
        <row r="1843">
          <cell r="F1843">
            <v>1.94</v>
          </cell>
        </row>
        <row r="1844">
          <cell r="B1844">
            <v>1</v>
          </cell>
          <cell r="C1844">
            <v>1</v>
          </cell>
          <cell r="D1844">
            <v>1</v>
          </cell>
          <cell r="E1844">
            <v>10</v>
          </cell>
        </row>
        <row r="1845">
          <cell r="E1845">
            <v>0.51</v>
          </cell>
        </row>
        <row r="1846">
          <cell r="F1846">
            <v>5.0999999999999996</v>
          </cell>
        </row>
        <row r="1847">
          <cell r="B1847">
            <v>1</v>
          </cell>
          <cell r="C1847">
            <v>1</v>
          </cell>
          <cell r="D1847">
            <v>1</v>
          </cell>
          <cell r="E1847">
            <v>2.74</v>
          </cell>
        </row>
        <row r="1848">
          <cell r="E1848">
            <v>0.74</v>
          </cell>
        </row>
        <row r="1849">
          <cell r="F1849">
            <v>2.0299999999999998</v>
          </cell>
        </row>
        <row r="1850">
          <cell r="B1850">
            <v>1</v>
          </cell>
          <cell r="C1850">
            <v>1</v>
          </cell>
          <cell r="D1850">
            <v>2</v>
          </cell>
          <cell r="E1850">
            <v>1.33</v>
          </cell>
        </row>
        <row r="1851">
          <cell r="E1851">
            <v>0.2</v>
          </cell>
        </row>
        <row r="1852">
          <cell r="F1852">
            <v>0.53</v>
          </cell>
        </row>
        <row r="1853">
          <cell r="B1853">
            <v>1</v>
          </cell>
          <cell r="C1853">
            <v>1</v>
          </cell>
          <cell r="D1853">
            <v>2</v>
          </cell>
          <cell r="E1853">
            <v>1.33</v>
          </cell>
        </row>
        <row r="1854">
          <cell r="E1854">
            <v>0.51</v>
          </cell>
        </row>
        <row r="1855">
          <cell r="F1855">
            <v>1.36</v>
          </cell>
        </row>
        <row r="1856">
          <cell r="B1856">
            <v>1</v>
          </cell>
          <cell r="C1856">
            <v>1</v>
          </cell>
          <cell r="D1856">
            <v>1</v>
          </cell>
          <cell r="E1856">
            <v>10.1</v>
          </cell>
        </row>
        <row r="1857">
          <cell r="E1857">
            <v>0.51</v>
          </cell>
        </row>
        <row r="1858">
          <cell r="F1858">
            <v>5.15</v>
          </cell>
        </row>
        <row r="1859">
          <cell r="B1859">
            <v>1</v>
          </cell>
          <cell r="C1859">
            <v>1</v>
          </cell>
          <cell r="D1859">
            <v>0.5</v>
          </cell>
          <cell r="E1859">
            <v>5.58</v>
          </cell>
        </row>
        <row r="1860">
          <cell r="E1860">
            <v>0.84</v>
          </cell>
        </row>
        <row r="1861">
          <cell r="F1861">
            <v>2.34</v>
          </cell>
        </row>
        <row r="1862">
          <cell r="B1862">
            <v>1</v>
          </cell>
          <cell r="C1862">
            <v>1</v>
          </cell>
          <cell r="D1862">
            <v>0.5</v>
          </cell>
          <cell r="E1862">
            <v>4.4000000000000004</v>
          </cell>
        </row>
        <row r="1863">
          <cell r="E1863">
            <v>1.3</v>
          </cell>
        </row>
        <row r="1864">
          <cell r="F1864">
            <v>2.86</v>
          </cell>
        </row>
        <row r="1866">
          <cell r="B1866">
            <v>4</v>
          </cell>
          <cell r="C1866">
            <v>5</v>
          </cell>
          <cell r="D1866">
            <v>2</v>
          </cell>
          <cell r="E1866">
            <v>2.4</v>
          </cell>
        </row>
        <row r="1867">
          <cell r="E1867">
            <v>0.1</v>
          </cell>
        </row>
        <row r="1868">
          <cell r="F1868">
            <v>9.6</v>
          </cell>
        </row>
        <row r="1869">
          <cell r="B1869">
            <v>4</v>
          </cell>
          <cell r="C1869">
            <v>1</v>
          </cell>
          <cell r="D1869">
            <v>2</v>
          </cell>
          <cell r="E1869">
            <v>2.6</v>
          </cell>
        </row>
        <row r="1870">
          <cell r="E1870">
            <v>0.1</v>
          </cell>
        </row>
        <row r="1871">
          <cell r="F1871">
            <v>2.08</v>
          </cell>
        </row>
        <row r="1872">
          <cell r="B1872">
            <v>1</v>
          </cell>
          <cell r="C1872">
            <v>6</v>
          </cell>
          <cell r="D1872">
            <v>2</v>
          </cell>
          <cell r="E1872">
            <v>2.58</v>
          </cell>
        </row>
        <row r="1873">
          <cell r="E1873">
            <v>0.1</v>
          </cell>
        </row>
        <row r="1874">
          <cell r="F1874">
            <v>3.1</v>
          </cell>
        </row>
        <row r="1875">
          <cell r="B1875">
            <v>5</v>
          </cell>
          <cell r="C1875">
            <v>3</v>
          </cell>
          <cell r="D1875">
            <v>2</v>
          </cell>
          <cell r="E1875">
            <v>1.5</v>
          </cell>
        </row>
        <row r="1876">
          <cell r="E1876">
            <v>0.1</v>
          </cell>
        </row>
        <row r="1877">
          <cell r="F1877">
            <v>4.5</v>
          </cell>
        </row>
        <row r="1878">
          <cell r="B1878">
            <v>4</v>
          </cell>
          <cell r="C1878">
            <v>1</v>
          </cell>
          <cell r="D1878">
            <v>2</v>
          </cell>
          <cell r="E1878">
            <v>1.5</v>
          </cell>
        </row>
        <row r="1879">
          <cell r="E1879">
            <v>0.1</v>
          </cell>
        </row>
        <row r="1880">
          <cell r="F1880">
            <v>1.2</v>
          </cell>
        </row>
        <row r="1881">
          <cell r="B1881">
            <v>5</v>
          </cell>
          <cell r="C1881">
            <v>3</v>
          </cell>
          <cell r="D1881">
            <v>2</v>
          </cell>
          <cell r="E1881">
            <v>1.2</v>
          </cell>
        </row>
        <row r="1882">
          <cell r="E1882">
            <v>0.1</v>
          </cell>
        </row>
        <row r="1883">
          <cell r="F1883">
            <v>3.6</v>
          </cell>
        </row>
        <row r="1884">
          <cell r="B1884">
            <v>5</v>
          </cell>
          <cell r="C1884">
            <v>1</v>
          </cell>
          <cell r="D1884">
            <v>2</v>
          </cell>
          <cell r="E1884">
            <v>1</v>
          </cell>
        </row>
        <row r="1885">
          <cell r="E1885">
            <v>0.1</v>
          </cell>
        </row>
        <row r="1886">
          <cell r="F1886">
            <v>1</v>
          </cell>
        </row>
        <row r="1887">
          <cell r="B1887">
            <v>5</v>
          </cell>
          <cell r="C1887">
            <v>1</v>
          </cell>
          <cell r="D1887">
            <v>2</v>
          </cell>
          <cell r="E1887">
            <v>0.6</v>
          </cell>
        </row>
        <row r="1888">
          <cell r="E1888">
            <v>0.1</v>
          </cell>
        </row>
        <row r="1889">
          <cell r="F1889">
            <v>0.6</v>
          </cell>
        </row>
        <row r="1891">
          <cell r="B1891">
            <v>-5</v>
          </cell>
          <cell r="C1891">
            <v>3</v>
          </cell>
          <cell r="D1891">
            <v>1</v>
          </cell>
          <cell r="E1891">
            <v>1.5</v>
          </cell>
        </row>
        <row r="1892">
          <cell r="E1892">
            <v>1.5</v>
          </cell>
        </row>
        <row r="1893">
          <cell r="F1893">
            <v>-33.75</v>
          </cell>
        </row>
        <row r="1894">
          <cell r="B1894">
            <v>-4</v>
          </cell>
          <cell r="C1894">
            <v>1</v>
          </cell>
          <cell r="D1894">
            <v>1</v>
          </cell>
          <cell r="E1894">
            <v>1.5</v>
          </cell>
        </row>
        <row r="1895">
          <cell r="E1895">
            <v>1.5</v>
          </cell>
        </row>
        <row r="1896">
          <cell r="F1896">
            <v>-9</v>
          </cell>
        </row>
        <row r="1897">
          <cell r="B1897">
            <v>-5</v>
          </cell>
          <cell r="C1897">
            <v>3</v>
          </cell>
          <cell r="D1897">
            <v>1</v>
          </cell>
          <cell r="E1897">
            <v>1.2</v>
          </cell>
        </row>
        <row r="1898">
          <cell r="E1898">
            <v>1.5</v>
          </cell>
        </row>
        <row r="1899">
          <cell r="F1899">
            <v>-27</v>
          </cell>
        </row>
        <row r="1900">
          <cell r="B1900">
            <v>-5</v>
          </cell>
          <cell r="C1900">
            <v>1</v>
          </cell>
          <cell r="D1900">
            <v>1</v>
          </cell>
          <cell r="E1900">
            <v>1</v>
          </cell>
        </row>
        <row r="1901">
          <cell r="E1901">
            <v>1.5</v>
          </cell>
        </row>
        <row r="1902">
          <cell r="F1902">
            <v>-7.5</v>
          </cell>
        </row>
        <row r="1903">
          <cell r="B1903">
            <v>-5</v>
          </cell>
          <cell r="C1903">
            <v>1</v>
          </cell>
          <cell r="D1903">
            <v>1</v>
          </cell>
          <cell r="E1903">
            <v>0.6</v>
          </cell>
        </row>
        <row r="1904">
          <cell r="E1904">
            <v>0.6</v>
          </cell>
        </row>
        <row r="1905">
          <cell r="F1905">
            <v>-1.8</v>
          </cell>
        </row>
        <row r="1908">
          <cell r="B1908">
            <v>-4</v>
          </cell>
          <cell r="C1908">
            <v>3</v>
          </cell>
          <cell r="D1908">
            <v>1</v>
          </cell>
          <cell r="E1908">
            <v>1</v>
          </cell>
        </row>
        <row r="1909">
          <cell r="E1909">
            <v>2.4</v>
          </cell>
        </row>
        <row r="1910">
          <cell r="F1910">
            <v>-28.8</v>
          </cell>
        </row>
        <row r="1911">
          <cell r="B1911">
            <v>-4</v>
          </cell>
          <cell r="C1911">
            <v>1</v>
          </cell>
          <cell r="D1911">
            <v>1</v>
          </cell>
          <cell r="E1911">
            <v>1</v>
          </cell>
        </row>
        <row r="1912">
          <cell r="E1912">
            <v>2.6</v>
          </cell>
        </row>
        <row r="1913">
          <cell r="F1913">
            <v>-10.4</v>
          </cell>
        </row>
        <row r="1914">
          <cell r="B1914">
            <v>-4</v>
          </cell>
          <cell r="C1914">
            <v>2</v>
          </cell>
          <cell r="D1914">
            <v>1</v>
          </cell>
          <cell r="E1914">
            <v>0.75</v>
          </cell>
        </row>
        <row r="1915">
          <cell r="E1915">
            <v>2.4</v>
          </cell>
        </row>
        <row r="1916">
          <cell r="F1916">
            <v>-14.4</v>
          </cell>
        </row>
        <row r="1919">
          <cell r="B1919">
            <v>-1</v>
          </cell>
          <cell r="C1919">
            <v>4</v>
          </cell>
          <cell r="D1919">
            <v>1</v>
          </cell>
          <cell r="E1919">
            <v>1</v>
          </cell>
        </row>
        <row r="1920">
          <cell r="E1920">
            <v>2.58</v>
          </cell>
        </row>
        <row r="1921">
          <cell r="F1921">
            <v>-10.32</v>
          </cell>
        </row>
        <row r="1922">
          <cell r="B1922">
            <v>-1</v>
          </cell>
          <cell r="C1922">
            <v>2</v>
          </cell>
          <cell r="D1922">
            <v>1</v>
          </cell>
          <cell r="E1922">
            <v>0.75</v>
          </cell>
        </row>
        <row r="1923">
          <cell r="E1923">
            <v>2.58</v>
          </cell>
        </row>
        <row r="1924">
          <cell r="F1924">
            <v>-3.87</v>
          </cell>
        </row>
        <row r="1925">
          <cell r="A1925" t="str">
            <v>C8.1</v>
          </cell>
          <cell r="F1925">
            <v>573.89000000000021</v>
          </cell>
        </row>
        <row r="1929">
          <cell r="F1929">
            <v>1124.9499999999998</v>
          </cell>
        </row>
        <row r="1931">
          <cell r="B1931">
            <v>5</v>
          </cell>
          <cell r="C1931">
            <v>2</v>
          </cell>
          <cell r="D1931">
            <v>2</v>
          </cell>
          <cell r="E1931">
            <v>1.5</v>
          </cell>
        </row>
        <row r="1932">
          <cell r="E1932">
            <v>0.1</v>
          </cell>
        </row>
        <row r="1933">
          <cell r="F1933">
            <v>3</v>
          </cell>
        </row>
        <row r="1934">
          <cell r="B1934">
            <v>4</v>
          </cell>
          <cell r="C1934">
            <v>1</v>
          </cell>
          <cell r="D1934">
            <v>2</v>
          </cell>
          <cell r="E1934">
            <v>1.5</v>
          </cell>
        </row>
        <row r="1935">
          <cell r="E1935">
            <v>0.1</v>
          </cell>
        </row>
        <row r="1936">
          <cell r="F1936">
            <v>1.2</v>
          </cell>
        </row>
        <row r="1937">
          <cell r="B1937">
            <v>5</v>
          </cell>
          <cell r="C1937">
            <v>3</v>
          </cell>
          <cell r="D1937">
            <v>2</v>
          </cell>
          <cell r="E1937">
            <v>1.5</v>
          </cell>
        </row>
        <row r="1938">
          <cell r="E1938">
            <v>0.1</v>
          </cell>
        </row>
        <row r="1939">
          <cell r="F1939">
            <v>4.5</v>
          </cell>
        </row>
        <row r="1940">
          <cell r="B1940">
            <v>5</v>
          </cell>
          <cell r="C1940">
            <v>4</v>
          </cell>
          <cell r="D1940">
            <v>2</v>
          </cell>
          <cell r="E1940">
            <v>1.5</v>
          </cell>
        </row>
        <row r="1941">
          <cell r="E1941">
            <v>0.1</v>
          </cell>
        </row>
        <row r="1942">
          <cell r="F1942">
            <v>6</v>
          </cell>
        </row>
        <row r="1943">
          <cell r="B1943">
            <v>5</v>
          </cell>
          <cell r="C1943">
            <v>3</v>
          </cell>
          <cell r="D1943">
            <v>2</v>
          </cell>
          <cell r="E1943">
            <v>0.6</v>
          </cell>
        </row>
        <row r="1944">
          <cell r="E1944">
            <v>0.1</v>
          </cell>
        </row>
        <row r="1945">
          <cell r="F1945">
            <v>1.8</v>
          </cell>
        </row>
        <row r="1946">
          <cell r="A1946" t="str">
            <v>C8.2</v>
          </cell>
          <cell r="F1946">
            <v>1141.4499999999998</v>
          </cell>
        </row>
        <row r="1950">
          <cell r="B1950">
            <v>1</v>
          </cell>
          <cell r="C1950">
            <v>1</v>
          </cell>
          <cell r="D1950">
            <v>4</v>
          </cell>
          <cell r="E1950">
            <v>35.75</v>
          </cell>
        </row>
        <row r="1951">
          <cell r="E1951">
            <v>1</v>
          </cell>
        </row>
        <row r="1952">
          <cell r="F1952">
            <v>143</v>
          </cell>
        </row>
        <row r="1953">
          <cell r="B1953">
            <v>1</v>
          </cell>
          <cell r="C1953">
            <v>1</v>
          </cell>
          <cell r="D1953">
            <v>4</v>
          </cell>
          <cell r="E1953">
            <v>2.75</v>
          </cell>
        </row>
        <row r="1954">
          <cell r="E1954">
            <v>1.33</v>
          </cell>
        </row>
        <row r="1955">
          <cell r="F1955">
            <v>14.63</v>
          </cell>
        </row>
        <row r="1956">
          <cell r="B1956">
            <v>1</v>
          </cell>
          <cell r="C1956">
            <v>1</v>
          </cell>
          <cell r="D1956">
            <v>4</v>
          </cell>
          <cell r="E1956">
            <v>2.84</v>
          </cell>
        </row>
        <row r="1957">
          <cell r="E1957">
            <v>1.33</v>
          </cell>
        </row>
        <row r="1958">
          <cell r="F1958">
            <v>15.11</v>
          </cell>
        </row>
        <row r="1960">
          <cell r="B1960">
            <v>4</v>
          </cell>
          <cell r="C1960">
            <v>1</v>
          </cell>
          <cell r="D1960">
            <v>1</v>
          </cell>
          <cell r="E1960">
            <v>22.779999999999998</v>
          </cell>
        </row>
        <row r="1961">
          <cell r="E1961">
            <v>0.2</v>
          </cell>
        </row>
        <row r="1962">
          <cell r="F1962">
            <v>18.22</v>
          </cell>
        </row>
        <row r="1963">
          <cell r="B1963">
            <v>4</v>
          </cell>
          <cell r="C1963">
            <v>1</v>
          </cell>
          <cell r="D1963">
            <v>1</v>
          </cell>
          <cell r="E1963">
            <v>7.63</v>
          </cell>
        </row>
        <row r="1964">
          <cell r="E1964">
            <v>0.48</v>
          </cell>
        </row>
        <row r="1965">
          <cell r="F1965">
            <v>14.65</v>
          </cell>
        </row>
        <row r="1967">
          <cell r="B1967">
            <v>1</v>
          </cell>
          <cell r="C1967">
            <v>1</v>
          </cell>
          <cell r="D1967">
            <v>1</v>
          </cell>
          <cell r="E1967">
            <v>27.14</v>
          </cell>
        </row>
        <row r="1968">
          <cell r="E1968">
            <v>0.2</v>
          </cell>
        </row>
        <row r="1969">
          <cell r="F1969">
            <v>5.43</v>
          </cell>
        </row>
        <row r="1972">
          <cell r="B1972">
            <v>4</v>
          </cell>
          <cell r="C1972">
            <v>2</v>
          </cell>
          <cell r="D1972">
            <v>2</v>
          </cell>
          <cell r="E1972">
            <v>1.42</v>
          </cell>
        </row>
        <row r="1973">
          <cell r="E1973">
            <v>0.2</v>
          </cell>
        </row>
        <row r="1974">
          <cell r="F1974">
            <v>4.54</v>
          </cell>
        </row>
        <row r="1975">
          <cell r="B1975">
            <v>4</v>
          </cell>
          <cell r="C1975">
            <v>1</v>
          </cell>
          <cell r="D1975">
            <v>2</v>
          </cell>
          <cell r="E1975">
            <v>1.1200000000000001</v>
          </cell>
        </row>
        <row r="1976">
          <cell r="E1976">
            <v>0.2</v>
          </cell>
        </row>
        <row r="1977">
          <cell r="F1977">
            <v>1.79</v>
          </cell>
        </row>
        <row r="1979">
          <cell r="B1979">
            <v>1</v>
          </cell>
          <cell r="C1979">
            <v>2</v>
          </cell>
          <cell r="D1979">
            <v>2</v>
          </cell>
          <cell r="E1979">
            <v>1.42</v>
          </cell>
        </row>
        <row r="1980">
          <cell r="E1980">
            <v>0.3</v>
          </cell>
        </row>
        <row r="1981">
          <cell r="F1981">
            <v>1.7</v>
          </cell>
        </row>
        <row r="1982">
          <cell r="B1982">
            <v>1</v>
          </cell>
          <cell r="C1982">
            <v>1</v>
          </cell>
          <cell r="D1982">
            <v>2</v>
          </cell>
          <cell r="E1982">
            <v>1.1200000000000001</v>
          </cell>
        </row>
        <row r="1983">
          <cell r="E1983">
            <v>0.3</v>
          </cell>
        </row>
        <row r="1984">
          <cell r="F1984">
            <v>0.67</v>
          </cell>
        </row>
        <row r="1987">
          <cell r="B1987">
            <v>1</v>
          </cell>
          <cell r="C1987">
            <v>1</v>
          </cell>
          <cell r="D1987">
            <v>1</v>
          </cell>
          <cell r="E1987">
            <v>2.95</v>
          </cell>
        </row>
        <row r="1988">
          <cell r="E1988">
            <v>2.4</v>
          </cell>
        </row>
        <row r="1989">
          <cell r="F1989">
            <v>7.08</v>
          </cell>
        </row>
        <row r="1990">
          <cell r="B1990">
            <v>1</v>
          </cell>
          <cell r="C1990">
            <v>1</v>
          </cell>
          <cell r="D1990">
            <v>1</v>
          </cell>
          <cell r="E1990">
            <v>0.45</v>
          </cell>
        </row>
        <row r="1991">
          <cell r="E1991">
            <v>2.48</v>
          </cell>
        </row>
        <row r="1992">
          <cell r="F1992">
            <v>1.1200000000000001</v>
          </cell>
        </row>
        <row r="1994">
          <cell r="B1994">
            <v>3</v>
          </cell>
          <cell r="C1994">
            <v>1</v>
          </cell>
          <cell r="D1994">
            <v>1</v>
          </cell>
          <cell r="E1994">
            <v>1.7000000000000002</v>
          </cell>
        </row>
        <row r="1995">
          <cell r="E1995">
            <v>2.4</v>
          </cell>
        </row>
        <row r="1996">
          <cell r="F1996">
            <v>12.24</v>
          </cell>
        </row>
        <row r="1997">
          <cell r="B1997">
            <v>3</v>
          </cell>
          <cell r="C1997">
            <v>1</v>
          </cell>
          <cell r="D1997">
            <v>1</v>
          </cell>
          <cell r="E1997">
            <v>1.25</v>
          </cell>
        </row>
        <row r="1998">
          <cell r="E1998">
            <v>1.45</v>
          </cell>
        </row>
        <row r="1999">
          <cell r="F1999">
            <v>5.44</v>
          </cell>
        </row>
        <row r="2000">
          <cell r="B2000">
            <v>3</v>
          </cell>
          <cell r="C2000">
            <v>1</v>
          </cell>
          <cell r="D2000">
            <v>1</v>
          </cell>
          <cell r="E2000">
            <v>0.45</v>
          </cell>
        </row>
        <row r="2001">
          <cell r="E2001">
            <v>2.48</v>
          </cell>
        </row>
        <row r="2002">
          <cell r="F2002">
            <v>3.35</v>
          </cell>
        </row>
        <row r="2003">
          <cell r="B2003">
            <v>3</v>
          </cell>
          <cell r="C2003">
            <v>1</v>
          </cell>
          <cell r="D2003">
            <v>1</v>
          </cell>
          <cell r="E2003">
            <v>0.25</v>
          </cell>
        </row>
        <row r="2004">
          <cell r="E2004">
            <v>0.95</v>
          </cell>
        </row>
        <row r="2005">
          <cell r="F2005">
            <v>0.71</v>
          </cell>
        </row>
        <row r="2007">
          <cell r="B2007">
            <v>1</v>
          </cell>
          <cell r="C2007">
            <v>1</v>
          </cell>
          <cell r="D2007">
            <v>1</v>
          </cell>
          <cell r="E2007">
            <v>1.7000000000000002</v>
          </cell>
        </row>
        <row r="2008">
          <cell r="E2008">
            <v>2.58</v>
          </cell>
        </row>
        <row r="2009">
          <cell r="F2009">
            <v>4.3899999999999997</v>
          </cell>
        </row>
        <row r="2010">
          <cell r="B2010">
            <v>1</v>
          </cell>
          <cell r="C2010">
            <v>1</v>
          </cell>
          <cell r="D2010">
            <v>1</v>
          </cell>
          <cell r="E2010">
            <v>1.25</v>
          </cell>
        </row>
        <row r="2011">
          <cell r="E2011">
            <v>1.6300000000000001</v>
          </cell>
        </row>
        <row r="2012">
          <cell r="F2012">
            <v>2.04</v>
          </cell>
        </row>
        <row r="2013">
          <cell r="B2013">
            <v>1</v>
          </cell>
          <cell r="C2013">
            <v>1</v>
          </cell>
          <cell r="D2013">
            <v>1</v>
          </cell>
          <cell r="E2013">
            <v>0.45</v>
          </cell>
        </row>
        <row r="2014">
          <cell r="E2014">
            <v>2.58</v>
          </cell>
        </row>
        <row r="2015">
          <cell r="F2015">
            <v>1.1599999999999999</v>
          </cell>
        </row>
        <row r="2016">
          <cell r="B2016">
            <v>1</v>
          </cell>
          <cell r="C2016">
            <v>1</v>
          </cell>
          <cell r="D2016">
            <v>1</v>
          </cell>
          <cell r="E2016">
            <v>0.25</v>
          </cell>
        </row>
        <row r="2017">
          <cell r="E2017">
            <v>0.95</v>
          </cell>
        </row>
        <row r="2018">
          <cell r="F2018">
            <v>0.24</v>
          </cell>
        </row>
        <row r="2021">
          <cell r="B2021">
            <v>1</v>
          </cell>
          <cell r="C2021">
            <v>1</v>
          </cell>
          <cell r="D2021">
            <v>4</v>
          </cell>
          <cell r="E2021">
            <v>1.35</v>
          </cell>
        </row>
        <row r="2022">
          <cell r="E2022">
            <v>4.51</v>
          </cell>
        </row>
        <row r="2023">
          <cell r="F2023">
            <v>24.35</v>
          </cell>
        </row>
        <row r="2024">
          <cell r="B2024">
            <v>1</v>
          </cell>
          <cell r="C2024">
            <v>1</v>
          </cell>
          <cell r="D2024">
            <v>4</v>
          </cell>
          <cell r="E2024">
            <v>1.35</v>
          </cell>
        </row>
        <row r="2025">
          <cell r="E2025">
            <v>4.2300000000000004</v>
          </cell>
        </row>
        <row r="2026">
          <cell r="F2026">
            <v>22.84</v>
          </cell>
        </row>
        <row r="2027">
          <cell r="B2027">
            <v>1</v>
          </cell>
          <cell r="C2027">
            <v>1</v>
          </cell>
          <cell r="D2027">
            <v>4</v>
          </cell>
          <cell r="E2027">
            <v>1.5</v>
          </cell>
        </row>
        <row r="2028">
          <cell r="E2028">
            <v>0.1</v>
          </cell>
        </row>
        <row r="2029">
          <cell r="F2029">
            <v>0.6</v>
          </cell>
        </row>
        <row r="2031">
          <cell r="B2031">
            <v>1</v>
          </cell>
          <cell r="C2031">
            <v>2</v>
          </cell>
          <cell r="D2031">
            <v>4</v>
          </cell>
          <cell r="E2031">
            <v>0.73</v>
          </cell>
        </row>
        <row r="2032">
          <cell r="E2032">
            <v>1</v>
          </cell>
        </row>
        <row r="2033">
          <cell r="F2033">
            <v>5.84</v>
          </cell>
        </row>
        <row r="2034">
          <cell r="B2034">
            <v>1</v>
          </cell>
          <cell r="C2034">
            <v>2</v>
          </cell>
          <cell r="D2034">
            <v>4</v>
          </cell>
          <cell r="E2034">
            <v>0.8</v>
          </cell>
        </row>
        <row r="2035">
          <cell r="E2035">
            <v>1</v>
          </cell>
        </row>
        <row r="2036">
          <cell r="F2036">
            <v>6.4</v>
          </cell>
        </row>
        <row r="2037">
          <cell r="B2037">
            <v>1</v>
          </cell>
          <cell r="C2037">
            <v>1</v>
          </cell>
          <cell r="D2037">
            <v>4</v>
          </cell>
          <cell r="E2037">
            <v>2.83</v>
          </cell>
        </row>
        <row r="2038">
          <cell r="E2038">
            <v>0.24</v>
          </cell>
        </row>
        <row r="2039">
          <cell r="F2039">
            <v>2.72</v>
          </cell>
        </row>
        <row r="2040">
          <cell r="A2040" t="str">
            <v>C8.3</v>
          </cell>
          <cell r="F2040">
            <v>320.26000000000005</v>
          </cell>
        </row>
        <row r="2045">
          <cell r="B2045">
            <v>1</v>
          </cell>
          <cell r="C2045">
            <v>5</v>
          </cell>
          <cell r="D2045">
            <v>4</v>
          </cell>
          <cell r="E2045">
            <v>1.5</v>
          </cell>
        </row>
        <row r="2046">
          <cell r="E2046">
            <v>1.5</v>
          </cell>
        </row>
        <row r="2047">
          <cell r="F2047">
            <v>45</v>
          </cell>
        </row>
        <row r="2048">
          <cell r="B2048">
            <v>1</v>
          </cell>
          <cell r="C2048">
            <v>4</v>
          </cell>
          <cell r="D2048">
            <v>1</v>
          </cell>
          <cell r="E2048">
            <v>1.5</v>
          </cell>
        </row>
        <row r="2049">
          <cell r="E2049">
            <v>1.5</v>
          </cell>
        </row>
        <row r="2050">
          <cell r="F2050">
            <v>9</v>
          </cell>
        </row>
        <row r="2052">
          <cell r="B2052">
            <v>1</v>
          </cell>
          <cell r="C2052">
            <v>5</v>
          </cell>
          <cell r="D2052">
            <v>8</v>
          </cell>
          <cell r="E2052">
            <v>1.2</v>
          </cell>
        </row>
        <row r="2053">
          <cell r="E2053">
            <v>1.5</v>
          </cell>
        </row>
        <row r="2054">
          <cell r="F2054">
            <v>72</v>
          </cell>
        </row>
        <row r="2056">
          <cell r="B2056">
            <v>1</v>
          </cell>
          <cell r="C2056">
            <v>5</v>
          </cell>
          <cell r="D2056">
            <v>4</v>
          </cell>
          <cell r="E2056">
            <v>1</v>
          </cell>
        </row>
        <row r="2057">
          <cell r="E2057">
            <v>1.3</v>
          </cell>
        </row>
        <row r="2058">
          <cell r="F2058">
            <v>26</v>
          </cell>
        </row>
        <row r="2060">
          <cell r="B2060">
            <v>1</v>
          </cell>
          <cell r="C2060">
            <v>5</v>
          </cell>
          <cell r="D2060">
            <v>4</v>
          </cell>
          <cell r="E2060">
            <v>0.6</v>
          </cell>
        </row>
        <row r="2061">
          <cell r="E2061">
            <v>0.6</v>
          </cell>
        </row>
        <row r="2062">
          <cell r="F2062">
            <v>7.2</v>
          </cell>
        </row>
        <row r="2063">
          <cell r="A2063" t="str">
            <v>C9.1</v>
          </cell>
          <cell r="F2063">
            <v>159.19999999999999</v>
          </cell>
        </row>
        <row r="2067">
          <cell r="B2067">
            <v>1</v>
          </cell>
          <cell r="C2067">
            <v>5</v>
          </cell>
          <cell r="D2067">
            <v>4</v>
          </cell>
          <cell r="E2067">
            <v>1.5</v>
          </cell>
        </row>
        <row r="2068">
          <cell r="E2068">
            <v>1</v>
          </cell>
        </row>
        <row r="2069">
          <cell r="F2069">
            <v>30</v>
          </cell>
        </row>
        <row r="2071">
          <cell r="B2071">
            <v>1</v>
          </cell>
          <cell r="C2071">
            <v>5</v>
          </cell>
          <cell r="D2071">
            <v>4</v>
          </cell>
          <cell r="E2071">
            <v>1.5</v>
          </cell>
        </row>
        <row r="2072">
          <cell r="E2072">
            <v>0.75</v>
          </cell>
        </row>
        <row r="2073">
          <cell r="F2073">
            <v>22.5</v>
          </cell>
        </row>
        <row r="2074">
          <cell r="A2074" t="str">
            <v>C9.2</v>
          </cell>
          <cell r="F2074">
            <v>52.5</v>
          </cell>
        </row>
      </sheetData>
      <sheetData sheetId="11"/>
      <sheetData sheetId="12"/>
      <sheetData sheetId="13"/>
      <sheetData sheetId="14"/>
      <sheetData sheetId="15"/>
      <sheetData sheetId="16"/>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Block Summary"/>
      <sheetName val="Summary Residence"/>
      <sheetName val="Sub Structure Residence  "/>
      <sheetName val="L-2 MEWD Standard"/>
      <sheetName val="Trench for res."/>
      <sheetName val="L-2 Resi Sub Standard."/>
      <sheetName val="L-2 SUB REBAR (Residence)"/>
      <sheetName val="AR &amp; ST Residence L2"/>
      <sheetName val="L-2 Res Super. takeoff"/>
      <sheetName val="Re Bar-Super str."/>
      <sheetName val="L-2 Plate Qty"/>
      <sheetName val="L-2 Rhs"/>
      <sheetName val="L-2 Latice Pulin  "/>
      <sheetName val="J-1"/>
      <sheetName val="J-2"/>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List"/>
      <sheetName val="SPINPUT"/>
      <sheetName val="FPO 176"/>
      <sheetName val="Sheet1"/>
      <sheetName val="Sheet2"/>
    </sheetNames>
    <sheetDataSet>
      <sheetData sheetId="0">
        <row r="8">
          <cell r="F8" t="str">
            <v>Part No</v>
          </cell>
        </row>
      </sheetData>
      <sheetData sheetId="1">
        <row r="8">
          <cell r="J8" t="str">
            <v>Duty</v>
          </cell>
          <cell r="K8" t="str">
            <v>PBT</v>
          </cell>
          <cell r="L8" t="str">
            <v>TLC</v>
          </cell>
          <cell r="O8" t="str">
            <v>Value Range</v>
          </cell>
          <cell r="P8" t="str">
            <v>Rounding Factor</v>
          </cell>
        </row>
        <row r="9">
          <cell r="J9">
            <v>0</v>
          </cell>
          <cell r="K9">
            <v>7.0000000000000007E-2</v>
          </cell>
          <cell r="L9">
            <v>0.36</v>
          </cell>
          <cell r="O9">
            <v>0</v>
          </cell>
          <cell r="P9">
            <v>0</v>
          </cell>
        </row>
        <row r="10">
          <cell r="J10">
            <v>0.05</v>
          </cell>
          <cell r="K10">
            <v>0.2</v>
          </cell>
          <cell r="L10">
            <v>0.49</v>
          </cell>
          <cell r="O10">
            <v>0.1</v>
          </cell>
          <cell r="P10">
            <v>0.05</v>
          </cell>
        </row>
        <row r="11">
          <cell r="J11">
            <v>0.1</v>
          </cell>
          <cell r="K11">
            <v>0.26</v>
          </cell>
          <cell r="L11">
            <v>0.55000000000000004</v>
          </cell>
          <cell r="O11">
            <v>4</v>
          </cell>
          <cell r="P11">
            <v>0.1</v>
          </cell>
        </row>
        <row r="12">
          <cell r="J12">
            <v>0.15</v>
          </cell>
          <cell r="K12">
            <v>0.33</v>
          </cell>
          <cell r="L12">
            <v>0.62</v>
          </cell>
          <cell r="O12">
            <v>5</v>
          </cell>
          <cell r="P12">
            <v>1</v>
          </cell>
        </row>
        <row r="13">
          <cell r="J13">
            <v>0.2</v>
          </cell>
          <cell r="K13">
            <v>0.39</v>
          </cell>
          <cell r="L13">
            <v>0.67999999999999994</v>
          </cell>
          <cell r="O13">
            <v>15</v>
          </cell>
          <cell r="P13">
            <v>5</v>
          </cell>
        </row>
        <row r="14">
          <cell r="J14">
            <v>0.25</v>
          </cell>
          <cell r="K14">
            <v>0.45</v>
          </cell>
          <cell r="L14">
            <v>0.74</v>
          </cell>
          <cell r="O14">
            <v>150</v>
          </cell>
          <cell r="P14">
            <v>10</v>
          </cell>
        </row>
        <row r="15">
          <cell r="J15">
            <v>0.30000000000000004</v>
          </cell>
          <cell r="K15">
            <v>0.52</v>
          </cell>
          <cell r="L15">
            <v>0.81</v>
          </cell>
          <cell r="O15">
            <v>550</v>
          </cell>
          <cell r="P15">
            <v>50</v>
          </cell>
        </row>
        <row r="16">
          <cell r="J16">
            <v>0.35</v>
          </cell>
          <cell r="K16">
            <v>0.57999999999999996</v>
          </cell>
          <cell r="L16">
            <v>0.86999999999999988</v>
          </cell>
          <cell r="O16">
            <v>1000</v>
          </cell>
          <cell r="P16">
            <v>100</v>
          </cell>
        </row>
        <row r="17">
          <cell r="J17">
            <v>0.4</v>
          </cell>
          <cell r="K17">
            <v>0.65</v>
          </cell>
          <cell r="L17">
            <v>0.94</v>
          </cell>
          <cell r="O17">
            <v>9950</v>
          </cell>
          <cell r="P17">
            <v>100</v>
          </cell>
        </row>
        <row r="18">
          <cell r="J18">
            <v>0.45</v>
          </cell>
          <cell r="K18">
            <v>0.71</v>
          </cell>
          <cell r="L18">
            <v>1</v>
          </cell>
          <cell r="O18">
            <v>19950</v>
          </cell>
          <cell r="P18">
            <v>100</v>
          </cell>
        </row>
        <row r="19">
          <cell r="J19">
            <v>0.5</v>
          </cell>
          <cell r="K19">
            <v>0.78</v>
          </cell>
          <cell r="L19">
            <v>1.07</v>
          </cell>
        </row>
      </sheetData>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EQUIPMENT"/>
      <sheetName val="ELECTRICAL HEATER"/>
      <sheetName val="SOLAR HEATER"/>
      <sheetName val="CLEANING KIT"/>
      <sheetName val="STARTER CHEMICALS"/>
      <sheetName val="General"/>
    </sheetNames>
    <sheetDataSet>
      <sheetData sheetId="0" refreshError="1"/>
      <sheetData sheetId="1" refreshError="1"/>
      <sheetData sheetId="2" refreshError="1"/>
      <sheetData sheetId="3" refreshError="1"/>
      <sheetData sheetId="4" refreshError="1"/>
      <sheetData sheetId="5" refreshError="1">
        <row r="3">
          <cell r="D3" t="str">
            <v>Part No</v>
          </cell>
          <cell r="E3" t="str">
            <v>Description</v>
          </cell>
          <cell r="F3" t="str">
            <v>DCT</v>
          </cell>
          <cell r="G3" t="str">
            <v>GSP ETB</v>
          </cell>
        </row>
        <row r="4">
          <cell r="D4" t="str">
            <v>MS-1E</v>
          </cell>
          <cell r="E4" t="str">
            <v>SIRIO VFD INVERTER 230 2.2KW 3PH</v>
          </cell>
          <cell r="F4" t="str">
            <v>C</v>
          </cell>
          <cell r="G4">
            <v>23700</v>
          </cell>
        </row>
        <row r="5">
          <cell r="D5" t="str">
            <v>MS-1F</v>
          </cell>
          <cell r="E5" t="str">
            <v>BRIO PUMP CONTROLLER</v>
          </cell>
          <cell r="F5" t="str">
            <v>C</v>
          </cell>
          <cell r="G5">
            <v>2300</v>
          </cell>
        </row>
        <row r="6">
          <cell r="D6" t="str">
            <v>MS-1G</v>
          </cell>
          <cell r="E6" t="str">
            <v>SPIN FLOW SWITCH</v>
          </cell>
          <cell r="F6" t="str">
            <v>C</v>
          </cell>
          <cell r="G6">
            <v>2400</v>
          </cell>
        </row>
        <row r="7">
          <cell r="D7" t="str">
            <v>MS-1H</v>
          </cell>
          <cell r="E7" t="str">
            <v>LEVEL REGULATOR FOR DIRTY WATER</v>
          </cell>
          <cell r="F7" t="str">
            <v>C</v>
          </cell>
          <cell r="G7">
            <v>3100</v>
          </cell>
        </row>
        <row r="8">
          <cell r="D8" t="str">
            <v>MS-1I</v>
          </cell>
          <cell r="E8" t="str">
            <v>PRESSURE SWITCH 1-5 BAR</v>
          </cell>
          <cell r="F8" t="str">
            <v>B</v>
          </cell>
          <cell r="G8">
            <v>600</v>
          </cell>
        </row>
        <row r="9">
          <cell r="D9" t="str">
            <v>MS-1J</v>
          </cell>
          <cell r="E9" t="str">
            <v>PRESSURE SWITCH 3-12 BAR</v>
          </cell>
          <cell r="F9" t="str">
            <v>B</v>
          </cell>
          <cell r="G9">
            <v>700</v>
          </cell>
        </row>
        <row r="10">
          <cell r="D10" t="str">
            <v>MS-1L</v>
          </cell>
          <cell r="E10" t="str">
            <v>PRESSURE SWITCH SPDT 2.5-12 BAR</v>
          </cell>
          <cell r="F10" t="str">
            <v>B</v>
          </cell>
          <cell r="G10">
            <v>1700</v>
          </cell>
        </row>
        <row r="11">
          <cell r="D11" t="str">
            <v>PFC-1/3B</v>
          </cell>
          <cell r="E11" t="str">
            <v>PRESSURE GAUGE  0-6 BAR ITALTECNICA</v>
          </cell>
          <cell r="F11" t="str">
            <v>B</v>
          </cell>
          <cell r="G11">
            <v>270</v>
          </cell>
        </row>
        <row r="12">
          <cell r="D12" t="str">
            <v>PFC-1/3C</v>
          </cell>
          <cell r="E12" t="str">
            <v>PRESSURE GAUGE 0-10 BAR GLYCERINE</v>
          </cell>
          <cell r="F12" t="str">
            <v>B</v>
          </cell>
          <cell r="G12">
            <v>850</v>
          </cell>
        </row>
        <row r="13">
          <cell r="D13" t="str">
            <v>DV-100/1</v>
          </cell>
          <cell r="E13" t="str">
            <v>DAYLIFF 100L MEMBRANE</v>
          </cell>
          <cell r="F13" t="str">
            <v>C</v>
          </cell>
          <cell r="G13">
            <v>1900</v>
          </cell>
        </row>
        <row r="14">
          <cell r="D14" t="str">
            <v>DV-24/1</v>
          </cell>
          <cell r="E14" t="str">
            <v>DAYLIFF 24L MEMBRANE</v>
          </cell>
          <cell r="F14" t="str">
            <v>C</v>
          </cell>
          <cell r="G14">
            <v>650</v>
          </cell>
        </row>
        <row r="15">
          <cell r="D15" t="str">
            <v>DV-24/2</v>
          </cell>
          <cell r="E15" t="str">
            <v>DAYLIFF 80 PSI PRESSURE SWITCH</v>
          </cell>
          <cell r="F15" t="str">
            <v>C</v>
          </cell>
          <cell r="G15">
            <v>500</v>
          </cell>
        </row>
        <row r="16">
          <cell r="D16" t="str">
            <v>DV-24/3</v>
          </cell>
          <cell r="E16" t="str">
            <v>DAYLIFF100PSI PRESSURE GAUGE</v>
          </cell>
          <cell r="F16" t="str">
            <v>C</v>
          </cell>
          <cell r="G16">
            <v>250</v>
          </cell>
        </row>
        <row r="17">
          <cell r="D17" t="str">
            <v>DV-60/1</v>
          </cell>
          <cell r="E17" t="str">
            <v>DAYLIFF 60L MEMBRANE</v>
          </cell>
          <cell r="F17" t="str">
            <v>C</v>
          </cell>
          <cell r="G17">
            <v>1500</v>
          </cell>
        </row>
        <row r="18">
          <cell r="D18" t="str">
            <v>SP-4A</v>
          </cell>
          <cell r="E18" t="str">
            <v>SOLLATEK AVS 20A</v>
          </cell>
          <cell r="F18" t="str">
            <v>C</v>
          </cell>
          <cell r="G18">
            <v>1400</v>
          </cell>
        </row>
        <row r="19">
          <cell r="D19" t="str">
            <v>PL-1/1</v>
          </cell>
          <cell r="E19" t="str">
            <v>CERTIKIN   BULB</v>
          </cell>
          <cell r="F19" t="str">
            <v>C</v>
          </cell>
          <cell r="G19">
            <v>1000</v>
          </cell>
        </row>
        <row r="20">
          <cell r="D20" t="str">
            <v>BW-1</v>
          </cell>
          <cell r="E20" t="str">
            <v>TUBE NUT</v>
          </cell>
          <cell r="F20" t="str">
            <v>C</v>
          </cell>
          <cell r="G20">
            <v>30</v>
          </cell>
        </row>
        <row r="21">
          <cell r="D21" t="str">
            <v>BW-10</v>
          </cell>
          <cell r="E21" t="str">
            <v>PUMP HEAD</v>
          </cell>
          <cell r="F21" t="str">
            <v>C</v>
          </cell>
          <cell r="G21">
            <v>2000</v>
          </cell>
        </row>
        <row r="22">
          <cell r="D22" t="str">
            <v>BW-10/1</v>
          </cell>
          <cell r="E22" t="str">
            <v>P/HEAD COVER KNOB</v>
          </cell>
          <cell r="F22" t="str">
            <v>C</v>
          </cell>
          <cell r="G22">
            <v>70</v>
          </cell>
        </row>
        <row r="23">
          <cell r="D23" t="str">
            <v>BW-10/2</v>
          </cell>
          <cell r="E23" t="str">
            <v>PUMPHEAD COVER</v>
          </cell>
          <cell r="F23" t="str">
            <v>C</v>
          </cell>
          <cell r="G23">
            <v>650</v>
          </cell>
        </row>
        <row r="24">
          <cell r="D24" t="str">
            <v>BW-11</v>
          </cell>
          <cell r="E24" t="str">
            <v>PUMP TUBE</v>
          </cell>
          <cell r="F24" t="str">
            <v>C</v>
          </cell>
          <cell r="G24">
            <v>1200</v>
          </cell>
        </row>
        <row r="25">
          <cell r="D25" t="str">
            <v>BW-11/1</v>
          </cell>
          <cell r="E25" t="str">
            <v>PUMP TUBE7/16"-NORPRENE</v>
          </cell>
          <cell r="F25" t="str">
            <v>C</v>
          </cell>
          <cell r="G25">
            <v>700</v>
          </cell>
        </row>
        <row r="26">
          <cell r="D26" t="str">
            <v>BW-13</v>
          </cell>
          <cell r="E26" t="str">
            <v>ROLLER ASSY.</v>
          </cell>
          <cell r="F26" t="str">
            <v>C</v>
          </cell>
          <cell r="G26">
            <v>1900</v>
          </cell>
        </row>
        <row r="27">
          <cell r="D27" t="str">
            <v>BW-15A</v>
          </cell>
          <cell r="E27" t="str">
            <v>RETRO FIT KIT</v>
          </cell>
          <cell r="F27" t="str">
            <v>C</v>
          </cell>
          <cell r="G27">
            <v>2000</v>
          </cell>
        </row>
        <row r="28">
          <cell r="D28" t="str">
            <v>BW-3</v>
          </cell>
          <cell r="E28" t="str">
            <v>CATRIDGE VALVE ASSY.</v>
          </cell>
          <cell r="F28" t="str">
            <v>C</v>
          </cell>
          <cell r="G28">
            <v>750</v>
          </cell>
        </row>
        <row r="29">
          <cell r="D29" t="str">
            <v>BW-5</v>
          </cell>
          <cell r="E29" t="str">
            <v>O  RING</v>
          </cell>
          <cell r="F29" t="str">
            <v>C</v>
          </cell>
          <cell r="G29">
            <v>20</v>
          </cell>
        </row>
        <row r="30">
          <cell r="D30" t="str">
            <v>AQ-25</v>
          </cell>
          <cell r="E30" t="str">
            <v>PRESS. SWTCH 140-280 (DAVEY)</v>
          </cell>
          <cell r="F30" t="str">
            <v>C</v>
          </cell>
          <cell r="G30">
            <v>1200</v>
          </cell>
        </row>
        <row r="31">
          <cell r="D31" t="str">
            <v>AQ-27</v>
          </cell>
          <cell r="E31" t="str">
            <v>CASING FRONT</v>
          </cell>
          <cell r="F31" t="str">
            <v>C</v>
          </cell>
          <cell r="G31">
            <v>1700</v>
          </cell>
        </row>
        <row r="32">
          <cell r="D32" t="str">
            <v>AQ-30</v>
          </cell>
          <cell r="E32" t="str">
            <v>DIAPHRAGM</v>
          </cell>
          <cell r="F32" t="str">
            <v>C</v>
          </cell>
          <cell r="G32">
            <v>750</v>
          </cell>
        </row>
        <row r="33">
          <cell r="D33" t="str">
            <v>AQ-32</v>
          </cell>
          <cell r="E33" t="str">
            <v>ACCUMULATOR</v>
          </cell>
          <cell r="F33" t="str">
            <v>C</v>
          </cell>
          <cell r="G33">
            <v>520</v>
          </cell>
        </row>
        <row r="34">
          <cell r="D34" t="str">
            <v>DWP-27</v>
          </cell>
          <cell r="E34" t="str">
            <v>B. REGULATOR</v>
          </cell>
          <cell r="F34" t="str">
            <v>C</v>
          </cell>
          <cell r="G34">
            <v>1400</v>
          </cell>
        </row>
        <row r="35">
          <cell r="D35" t="str">
            <v>DWP-29</v>
          </cell>
          <cell r="E35" t="str">
            <v>D.REGULATOR</v>
          </cell>
          <cell r="F35" t="str">
            <v>C</v>
          </cell>
          <cell r="G35">
            <v>320</v>
          </cell>
        </row>
        <row r="36">
          <cell r="D36" t="str">
            <v>DWP-34</v>
          </cell>
          <cell r="E36" t="str">
            <v>PRESS SWITCH(207-345KPA)</v>
          </cell>
          <cell r="F36" t="str">
            <v>C</v>
          </cell>
          <cell r="G36">
            <v>1500</v>
          </cell>
        </row>
        <row r="37">
          <cell r="D37" t="str">
            <v>DWP-37A</v>
          </cell>
          <cell r="E37" t="str">
            <v>REGULATOR</v>
          </cell>
          <cell r="F37" t="str">
            <v>C</v>
          </cell>
          <cell r="G37">
            <v>1400</v>
          </cell>
        </row>
        <row r="38">
          <cell r="D38" t="str">
            <v>DWP-38</v>
          </cell>
          <cell r="E38" t="str">
            <v>SUCTION COVER</v>
          </cell>
          <cell r="F38" t="str">
            <v>C</v>
          </cell>
          <cell r="G38">
            <v>2000</v>
          </cell>
        </row>
        <row r="39">
          <cell r="D39" t="str">
            <v>DWP-39</v>
          </cell>
          <cell r="E39" t="str">
            <v>GASKET</v>
          </cell>
          <cell r="F39" t="str">
            <v>C</v>
          </cell>
          <cell r="G39">
            <v>180</v>
          </cell>
        </row>
        <row r="40">
          <cell r="D40" t="str">
            <v>DWP-48</v>
          </cell>
          <cell r="E40" t="str">
            <v>FRONT COVER(95S,165S)</v>
          </cell>
          <cell r="F40" t="str">
            <v>C</v>
          </cell>
          <cell r="G40">
            <v>650</v>
          </cell>
        </row>
        <row r="41">
          <cell r="D41" t="str">
            <v>DWP-49</v>
          </cell>
          <cell r="E41" t="str">
            <v>IMPELLER(95S)</v>
          </cell>
          <cell r="F41" t="str">
            <v>C</v>
          </cell>
          <cell r="G41">
            <v>1900</v>
          </cell>
        </row>
        <row r="42">
          <cell r="D42" t="str">
            <v>DWP-49B</v>
          </cell>
          <cell r="E42" t="str">
            <v>IMPELLER 165S</v>
          </cell>
          <cell r="F42" t="str">
            <v>C</v>
          </cell>
          <cell r="G42">
            <v>2400</v>
          </cell>
        </row>
        <row r="43">
          <cell r="D43" t="str">
            <v>DWP-7</v>
          </cell>
          <cell r="E43" t="str">
            <v>END SHIELD DE</v>
          </cell>
          <cell r="F43" t="str">
            <v>C</v>
          </cell>
          <cell r="G43">
            <v>1500</v>
          </cell>
        </row>
        <row r="44">
          <cell r="D44" t="str">
            <v>PP-13</v>
          </cell>
          <cell r="E44" t="str">
            <v>O RING</v>
          </cell>
          <cell r="F44" t="str">
            <v>C</v>
          </cell>
          <cell r="G44">
            <v>135</v>
          </cell>
        </row>
        <row r="45">
          <cell r="D45" t="str">
            <v>PP-14</v>
          </cell>
          <cell r="E45" t="str">
            <v>OUTLET VALVE</v>
          </cell>
          <cell r="F45" t="str">
            <v>C</v>
          </cell>
          <cell r="G45">
            <v>1000</v>
          </cell>
        </row>
        <row r="46">
          <cell r="D46" t="str">
            <v>PP-16</v>
          </cell>
          <cell r="E46" t="str">
            <v>STRAINER COVER</v>
          </cell>
          <cell r="F46" t="str">
            <v>C</v>
          </cell>
          <cell r="G46">
            <v>1200</v>
          </cell>
        </row>
        <row r="47">
          <cell r="D47" t="str">
            <v>PP-17</v>
          </cell>
          <cell r="E47" t="str">
            <v>STRAINER</v>
          </cell>
          <cell r="F47" t="str">
            <v>C</v>
          </cell>
          <cell r="G47">
            <v>850</v>
          </cell>
        </row>
        <row r="48">
          <cell r="D48" t="str">
            <v>PP-18</v>
          </cell>
          <cell r="E48" t="str">
            <v>O RING</v>
          </cell>
          <cell r="F48" t="str">
            <v>C</v>
          </cell>
          <cell r="G48">
            <v>490</v>
          </cell>
        </row>
        <row r="49">
          <cell r="D49" t="str">
            <v>PP-22</v>
          </cell>
          <cell r="E49" t="str">
            <v>PUMP BODY</v>
          </cell>
          <cell r="F49" t="str">
            <v>C</v>
          </cell>
          <cell r="G49">
            <v>3500</v>
          </cell>
        </row>
        <row r="50">
          <cell r="D50" t="str">
            <v>PP-24</v>
          </cell>
          <cell r="E50" t="str">
            <v>CAPACITO-20MFD</v>
          </cell>
          <cell r="F50" t="str">
            <v>C</v>
          </cell>
          <cell r="G50">
            <v>1100</v>
          </cell>
        </row>
        <row r="51">
          <cell r="D51" t="str">
            <v>PP-6A</v>
          </cell>
          <cell r="E51" t="str">
            <v>IMPELLER</v>
          </cell>
          <cell r="F51" t="str">
            <v>C</v>
          </cell>
          <cell r="G51">
            <v>1600</v>
          </cell>
        </row>
        <row r="52">
          <cell r="D52" t="str">
            <v>PP-6B</v>
          </cell>
          <cell r="E52" t="str">
            <v>IMPELLER  6270</v>
          </cell>
          <cell r="F52" t="str">
            <v>C</v>
          </cell>
          <cell r="G52">
            <v>1500</v>
          </cell>
        </row>
        <row r="53">
          <cell r="D53" t="str">
            <v>PPS-10A</v>
          </cell>
          <cell r="E53" t="str">
            <v>STATOR AND SHELL SLL300</v>
          </cell>
          <cell r="F53" t="str">
            <v>C</v>
          </cell>
          <cell r="G53">
            <v>2700</v>
          </cell>
        </row>
        <row r="54">
          <cell r="D54" t="str">
            <v>PPS-10B</v>
          </cell>
          <cell r="E54" t="str">
            <v>STATOR AND SHELL SLL400</v>
          </cell>
          <cell r="F54" t="str">
            <v>C</v>
          </cell>
          <cell r="G54">
            <v>2500</v>
          </cell>
        </row>
        <row r="55">
          <cell r="D55" t="str">
            <v>PPS-10C</v>
          </cell>
          <cell r="E55" t="str">
            <v>STATOR AND SHELL SLS 150</v>
          </cell>
          <cell r="F55" t="str">
            <v>C</v>
          </cell>
          <cell r="G55">
            <v>2700</v>
          </cell>
        </row>
        <row r="56">
          <cell r="D56" t="str">
            <v>PPS-11</v>
          </cell>
          <cell r="E56" t="str">
            <v>FRONT SEAL RING</v>
          </cell>
          <cell r="F56" t="str">
            <v>C</v>
          </cell>
          <cell r="G56">
            <v>75</v>
          </cell>
        </row>
        <row r="57">
          <cell r="D57" t="str">
            <v>PPS-12</v>
          </cell>
          <cell r="E57" t="str">
            <v>O RING</v>
          </cell>
          <cell r="F57" t="str">
            <v>C</v>
          </cell>
          <cell r="G57">
            <v>100</v>
          </cell>
        </row>
        <row r="58">
          <cell r="D58" t="str">
            <v>PPS-14</v>
          </cell>
          <cell r="E58" t="str">
            <v>MECHANICAL SEAL SILENSOR</v>
          </cell>
          <cell r="F58" t="str">
            <v>C</v>
          </cell>
          <cell r="G58">
            <v>800</v>
          </cell>
        </row>
        <row r="59">
          <cell r="D59" t="str">
            <v>PPS-15</v>
          </cell>
          <cell r="E59" t="str">
            <v>FAN SILENSOR</v>
          </cell>
          <cell r="F59" t="str">
            <v>C</v>
          </cell>
          <cell r="G59">
            <v>230</v>
          </cell>
        </row>
        <row r="60">
          <cell r="D60" t="str">
            <v>PPS-16</v>
          </cell>
          <cell r="E60" t="str">
            <v>DRUM BALANCE</v>
          </cell>
          <cell r="F60" t="str">
            <v>C</v>
          </cell>
          <cell r="G60">
            <v>160</v>
          </cell>
        </row>
        <row r="61">
          <cell r="D61" t="str">
            <v>PPS-17A</v>
          </cell>
          <cell r="E61" t="str">
            <v>IMPELLER ASSY SLS/SLL 150</v>
          </cell>
          <cell r="F61" t="str">
            <v>C</v>
          </cell>
          <cell r="G61">
            <v>750</v>
          </cell>
        </row>
        <row r="62">
          <cell r="D62" t="str">
            <v>PPS-17B</v>
          </cell>
          <cell r="E62" t="str">
            <v>IMPELLER ASSY SLS/SLL 200</v>
          </cell>
          <cell r="F62" t="str">
            <v>C</v>
          </cell>
          <cell r="G62">
            <v>1000</v>
          </cell>
        </row>
        <row r="63">
          <cell r="D63" t="str">
            <v>PPS-17C</v>
          </cell>
          <cell r="E63" t="str">
            <v>IMPELLER ASSY SLS/SLL300</v>
          </cell>
          <cell r="F63" t="str">
            <v>C</v>
          </cell>
          <cell r="G63">
            <v>1000</v>
          </cell>
        </row>
        <row r="64">
          <cell r="D64" t="str">
            <v>PPS-17D</v>
          </cell>
          <cell r="E64" t="str">
            <v>IMPELLER ASSY SLL400</v>
          </cell>
          <cell r="F64" t="str">
            <v>C</v>
          </cell>
          <cell r="G64">
            <v>900</v>
          </cell>
        </row>
        <row r="65">
          <cell r="D65" t="str">
            <v>PPS-18</v>
          </cell>
          <cell r="E65" t="str">
            <v>FLOATING NECKRING</v>
          </cell>
          <cell r="F65" t="str">
            <v>C</v>
          </cell>
          <cell r="G65">
            <v>240</v>
          </cell>
        </row>
        <row r="66">
          <cell r="D66" t="str">
            <v>PPS-19</v>
          </cell>
          <cell r="E66" t="str">
            <v>DIFFUSER</v>
          </cell>
          <cell r="F66" t="str">
            <v>C</v>
          </cell>
          <cell r="G66">
            <v>1400</v>
          </cell>
        </row>
        <row r="67">
          <cell r="D67" t="str">
            <v>PPS-2</v>
          </cell>
          <cell r="E67" t="str">
            <v>REAR COVER SILENSOR</v>
          </cell>
          <cell r="F67" t="str">
            <v>C</v>
          </cell>
          <cell r="G67">
            <v>350</v>
          </cell>
        </row>
        <row r="68">
          <cell r="D68" t="str">
            <v>PPS-24A</v>
          </cell>
          <cell r="E68" t="str">
            <v>CASING FRONT SILENSOR SLL</v>
          </cell>
          <cell r="F68" t="str">
            <v>C</v>
          </cell>
          <cell r="G68">
            <v>2900</v>
          </cell>
        </row>
        <row r="69">
          <cell r="D69" t="str">
            <v>PPS-24B</v>
          </cell>
          <cell r="E69" t="str">
            <v>CASING FRONT SILENSOR SLS</v>
          </cell>
          <cell r="F69" t="str">
            <v>C</v>
          </cell>
          <cell r="G69">
            <v>3000</v>
          </cell>
        </row>
        <row r="70">
          <cell r="D70" t="str">
            <v>PPS-25</v>
          </cell>
          <cell r="E70" t="str">
            <v>LEAF BASKET SLL</v>
          </cell>
          <cell r="F70" t="str">
            <v>C</v>
          </cell>
          <cell r="G70">
            <v>520</v>
          </cell>
        </row>
        <row r="71">
          <cell r="D71" t="str">
            <v>PPS-26A</v>
          </cell>
          <cell r="E71" t="str">
            <v>O RING LEAF BASKET</v>
          </cell>
          <cell r="F71" t="str">
            <v>C</v>
          </cell>
          <cell r="G71">
            <v>330</v>
          </cell>
        </row>
        <row r="72">
          <cell r="D72" t="str">
            <v>PPS-26B</v>
          </cell>
          <cell r="E72" t="str">
            <v>O RING LID SLS</v>
          </cell>
          <cell r="F72" t="str">
            <v>C</v>
          </cell>
          <cell r="G72">
            <v>330</v>
          </cell>
        </row>
        <row r="73">
          <cell r="D73" t="str">
            <v>PPS-27A</v>
          </cell>
          <cell r="E73" t="str">
            <v>LID SLS</v>
          </cell>
          <cell r="F73" t="str">
            <v>C</v>
          </cell>
          <cell r="G73">
            <v>1000</v>
          </cell>
        </row>
        <row r="74">
          <cell r="D74" t="str">
            <v>PPS-27B</v>
          </cell>
          <cell r="E74" t="str">
            <v>LID FILTER BASKET SLL</v>
          </cell>
          <cell r="F74" t="str">
            <v>C</v>
          </cell>
          <cell r="G74">
            <v>700</v>
          </cell>
        </row>
        <row r="75">
          <cell r="D75" t="str">
            <v>PPS-28A</v>
          </cell>
          <cell r="E75" t="str">
            <v>BARREL UNION ASSY</v>
          </cell>
          <cell r="F75" t="str">
            <v>C</v>
          </cell>
          <cell r="G75">
            <v>440</v>
          </cell>
        </row>
        <row r="76">
          <cell r="D76" t="str">
            <v>PPS-28B</v>
          </cell>
          <cell r="E76" t="str">
            <v>UNION NUT &amp; TAIL 40MM SLS</v>
          </cell>
          <cell r="F76" t="str">
            <v>C</v>
          </cell>
          <cell r="G76">
            <v>450</v>
          </cell>
        </row>
        <row r="77">
          <cell r="D77" t="str">
            <v>PPS-29</v>
          </cell>
          <cell r="E77" t="str">
            <v>FLAP VALVE SLS</v>
          </cell>
          <cell r="F77" t="str">
            <v>C</v>
          </cell>
          <cell r="G77">
            <v>350</v>
          </cell>
        </row>
        <row r="78">
          <cell r="D78" t="str">
            <v>PPS-3</v>
          </cell>
          <cell r="E78" t="str">
            <v>O RING FONT &amp; REAR CASING</v>
          </cell>
          <cell r="F78" t="str">
            <v>C</v>
          </cell>
          <cell r="G78">
            <v>290</v>
          </cell>
        </row>
        <row r="79">
          <cell r="D79" t="str">
            <v>PPS-31</v>
          </cell>
          <cell r="E79" t="str">
            <v>SILENSOR SERVICE TOOL</v>
          </cell>
          <cell r="F79" t="str">
            <v>C</v>
          </cell>
          <cell r="G79">
            <v>1100</v>
          </cell>
        </row>
        <row r="80">
          <cell r="D80" t="str">
            <v>PPS-4</v>
          </cell>
          <cell r="E80" t="str">
            <v>OUTER COVER</v>
          </cell>
          <cell r="F80" t="str">
            <v>C</v>
          </cell>
          <cell r="G80">
            <v>850</v>
          </cell>
        </row>
        <row r="81">
          <cell r="D81" t="str">
            <v>PPS-5</v>
          </cell>
          <cell r="E81" t="str">
            <v>MOTOR COVER RUBBER</v>
          </cell>
          <cell r="F81" t="str">
            <v>C</v>
          </cell>
          <cell r="G81">
            <v>1300</v>
          </cell>
        </row>
        <row r="82">
          <cell r="D82" t="str">
            <v>PPS-6</v>
          </cell>
          <cell r="E82" t="str">
            <v>CASE NUT LARGE</v>
          </cell>
          <cell r="F82" t="str">
            <v>C</v>
          </cell>
          <cell r="G82">
            <v>1300</v>
          </cell>
        </row>
        <row r="83">
          <cell r="D83" t="str">
            <v>PPS-7</v>
          </cell>
          <cell r="E83" t="str">
            <v>CASE NUT SMALL</v>
          </cell>
          <cell r="F83" t="str">
            <v>C</v>
          </cell>
          <cell r="G83">
            <v>440</v>
          </cell>
        </row>
        <row r="84">
          <cell r="D84" t="str">
            <v>PPS-8</v>
          </cell>
          <cell r="E84" t="str">
            <v>END SHIELD</v>
          </cell>
          <cell r="F84" t="str">
            <v>C</v>
          </cell>
          <cell r="G84">
            <v>380</v>
          </cell>
        </row>
        <row r="85">
          <cell r="D85" t="str">
            <v>PPS-9</v>
          </cell>
          <cell r="E85" t="str">
            <v>O-RING</v>
          </cell>
          <cell r="F85" t="str">
            <v>C</v>
          </cell>
          <cell r="G85">
            <v>280</v>
          </cell>
        </row>
        <row r="86">
          <cell r="D86" t="str">
            <v>DF5/6-8</v>
          </cell>
          <cell r="E86" t="str">
            <v>PRIMING PLUG</v>
          </cell>
          <cell r="F86" t="str">
            <v>C</v>
          </cell>
          <cell r="G86">
            <v>220</v>
          </cell>
        </row>
        <row r="87">
          <cell r="D87" t="str">
            <v>DF5-10</v>
          </cell>
          <cell r="E87" t="str">
            <v>O RING CASING</v>
          </cell>
          <cell r="F87" t="str">
            <v>C</v>
          </cell>
          <cell r="G87">
            <v>220</v>
          </cell>
        </row>
        <row r="88">
          <cell r="D88" t="str">
            <v>DF5-17</v>
          </cell>
          <cell r="E88" t="str">
            <v>END SHIELD DR.</v>
          </cell>
          <cell r="F88" t="str">
            <v>C</v>
          </cell>
          <cell r="G88">
            <v>1300</v>
          </cell>
        </row>
        <row r="89">
          <cell r="D89" t="str">
            <v>DF5-18A</v>
          </cell>
          <cell r="E89" t="str">
            <v>CAPACITOR(8MFD)400V</v>
          </cell>
          <cell r="F89" t="str">
            <v>C</v>
          </cell>
          <cell r="G89">
            <v>950</v>
          </cell>
        </row>
        <row r="90">
          <cell r="D90" t="str">
            <v>DF5-18B</v>
          </cell>
          <cell r="E90" t="str">
            <v>CAPACITOR(12MFD)</v>
          </cell>
          <cell r="F90" t="str">
            <v>C</v>
          </cell>
          <cell r="G90">
            <v>1100</v>
          </cell>
        </row>
        <row r="91">
          <cell r="D91" t="str">
            <v>DF5-2</v>
          </cell>
          <cell r="E91" t="str">
            <v>CASING</v>
          </cell>
          <cell r="F91" t="str">
            <v>C</v>
          </cell>
          <cell r="G91">
            <v>1200</v>
          </cell>
        </row>
        <row r="92">
          <cell r="D92" t="str">
            <v>DF5-3A</v>
          </cell>
          <cell r="E92" t="str">
            <v>IMPELLER XF171 DF</v>
          </cell>
          <cell r="F92" t="str">
            <v>C</v>
          </cell>
          <cell r="G92">
            <v>1300</v>
          </cell>
        </row>
        <row r="93">
          <cell r="D93" t="str">
            <v>DF5-3B</v>
          </cell>
          <cell r="E93" t="str">
            <v>IMPELLER  5120</v>
          </cell>
          <cell r="F93" t="str">
            <v>C</v>
          </cell>
          <cell r="G93">
            <v>1400</v>
          </cell>
        </row>
        <row r="94">
          <cell r="D94" t="str">
            <v>DF5-3C</v>
          </cell>
          <cell r="E94" t="str">
            <v>IMPELLER (5130)</v>
          </cell>
          <cell r="F94" t="str">
            <v>C</v>
          </cell>
          <cell r="G94">
            <v>850</v>
          </cell>
        </row>
        <row r="95">
          <cell r="D95" t="str">
            <v>DF5-5</v>
          </cell>
          <cell r="E95" t="str">
            <v>BACK PLATE</v>
          </cell>
          <cell r="F95" t="str">
            <v>C</v>
          </cell>
          <cell r="G95">
            <v>950</v>
          </cell>
        </row>
        <row r="96">
          <cell r="D96" t="str">
            <v>DF5-6</v>
          </cell>
          <cell r="E96" t="str">
            <v>MECHANICAL SEAL</v>
          </cell>
          <cell r="F96" t="str">
            <v>C</v>
          </cell>
          <cell r="G96">
            <v>1600</v>
          </cell>
        </row>
        <row r="97">
          <cell r="D97" t="str">
            <v>DF6-1</v>
          </cell>
          <cell r="E97" t="str">
            <v>END CAP</v>
          </cell>
          <cell r="F97" t="str">
            <v>C</v>
          </cell>
          <cell r="G97">
            <v>460</v>
          </cell>
        </row>
        <row r="98">
          <cell r="D98" t="str">
            <v>DF6-10</v>
          </cell>
          <cell r="E98" t="str">
            <v>SHAFT SLEEVE</v>
          </cell>
          <cell r="F98" t="str">
            <v>C</v>
          </cell>
          <cell r="G98">
            <v>460</v>
          </cell>
        </row>
        <row r="99">
          <cell r="D99" t="str">
            <v>DF6-11</v>
          </cell>
          <cell r="E99" t="str">
            <v>O RING</v>
          </cell>
          <cell r="F99" t="str">
            <v>C</v>
          </cell>
          <cell r="G99">
            <v>125</v>
          </cell>
        </row>
        <row r="100">
          <cell r="D100" t="str">
            <v>DF6-12</v>
          </cell>
          <cell r="E100" t="str">
            <v>END SHIELD (DRIVE)</v>
          </cell>
          <cell r="F100" t="str">
            <v>C</v>
          </cell>
          <cell r="G100">
            <v>1800</v>
          </cell>
        </row>
        <row r="101">
          <cell r="D101" t="str">
            <v>DF6-12A</v>
          </cell>
          <cell r="E101" t="str">
            <v>CAPACITOR 20uF (TEFC)6200</v>
          </cell>
          <cell r="F101" t="str">
            <v>C</v>
          </cell>
          <cell r="G101">
            <v>1200</v>
          </cell>
        </row>
        <row r="102">
          <cell r="D102" t="str">
            <v>DF6-16</v>
          </cell>
          <cell r="E102" t="str">
            <v>BACK PLATE (6200,6210)</v>
          </cell>
          <cell r="F102" t="str">
            <v>C</v>
          </cell>
          <cell r="G102">
            <v>1300</v>
          </cell>
        </row>
        <row r="103">
          <cell r="D103" t="str">
            <v>DF6-16A</v>
          </cell>
          <cell r="E103" t="str">
            <v>BACK PLATE 6200 6210</v>
          </cell>
          <cell r="F103" t="str">
            <v>C</v>
          </cell>
          <cell r="G103">
            <v>850</v>
          </cell>
        </row>
        <row r="104">
          <cell r="D104" t="str">
            <v>DF6-17</v>
          </cell>
          <cell r="E104" t="str">
            <v>ORING BODY</v>
          </cell>
          <cell r="F104" t="str">
            <v>C</v>
          </cell>
          <cell r="G104">
            <v>400</v>
          </cell>
        </row>
        <row r="105">
          <cell r="D105" t="str">
            <v>DF6-20</v>
          </cell>
          <cell r="E105" t="str">
            <v>MECH.SEAL</v>
          </cell>
          <cell r="F105" t="str">
            <v>C</v>
          </cell>
          <cell r="G105">
            <v>1200</v>
          </cell>
        </row>
        <row r="106">
          <cell r="D106" t="str">
            <v>DF62-10A</v>
          </cell>
          <cell r="E106" t="str">
            <v>IMPELLER (6220)</v>
          </cell>
          <cell r="F106" t="str">
            <v>C</v>
          </cell>
          <cell r="G106">
            <v>2300</v>
          </cell>
        </row>
        <row r="107">
          <cell r="D107" t="str">
            <v>DF62-10B</v>
          </cell>
          <cell r="E107" t="str">
            <v>IMPELLER  6230</v>
          </cell>
          <cell r="F107" t="str">
            <v>C</v>
          </cell>
          <cell r="G107">
            <v>2000</v>
          </cell>
        </row>
        <row r="108">
          <cell r="D108" t="str">
            <v>DF62-12</v>
          </cell>
          <cell r="E108" t="str">
            <v>PUMP BODY  6220,6230</v>
          </cell>
          <cell r="F108" t="str">
            <v>C</v>
          </cell>
          <cell r="G108">
            <v>6800</v>
          </cell>
        </row>
        <row r="109">
          <cell r="D109" t="str">
            <v>DF6-21A</v>
          </cell>
          <cell r="E109" t="str">
            <v>IMPELLER 6200</v>
          </cell>
          <cell r="F109" t="str">
            <v>C</v>
          </cell>
          <cell r="G109">
            <v>2900</v>
          </cell>
        </row>
        <row r="110">
          <cell r="D110" t="str">
            <v>DF6-21B</v>
          </cell>
          <cell r="E110" t="str">
            <v>IMPELLER 6210</v>
          </cell>
          <cell r="F110" t="str">
            <v>C</v>
          </cell>
          <cell r="G110">
            <v>3100</v>
          </cell>
        </row>
        <row r="111">
          <cell r="D111" t="str">
            <v>DF6-22</v>
          </cell>
          <cell r="E111" t="str">
            <v>DIFFUSOR (6200,62)</v>
          </cell>
          <cell r="F111" t="str">
            <v>C</v>
          </cell>
          <cell r="G111">
            <v>1500</v>
          </cell>
        </row>
        <row r="112">
          <cell r="D112" t="str">
            <v>DF62-20</v>
          </cell>
          <cell r="E112" t="str">
            <v>END SHIELD NDE 6200,6210,6220,6230</v>
          </cell>
          <cell r="F112" t="str">
            <v>C</v>
          </cell>
          <cell r="G112">
            <v>1400</v>
          </cell>
        </row>
        <row r="113">
          <cell r="D113" t="str">
            <v>DF62-32</v>
          </cell>
          <cell r="E113" t="str">
            <v>IMPELLER NUT (DF62-31)</v>
          </cell>
          <cell r="F113" t="str">
            <v>C</v>
          </cell>
          <cell r="G113">
            <v>550</v>
          </cell>
        </row>
        <row r="114">
          <cell r="D114" t="str">
            <v>DF6-25</v>
          </cell>
          <cell r="E114" t="str">
            <v>PUMP BODY (6200.6)</v>
          </cell>
          <cell r="F114" t="str">
            <v>C</v>
          </cell>
          <cell r="G114">
            <v>3500</v>
          </cell>
        </row>
        <row r="115">
          <cell r="D115" t="str">
            <v>DF62-5</v>
          </cell>
          <cell r="E115" t="str">
            <v>BACK PLATE(6220,6230</v>
          </cell>
          <cell r="F115" t="str">
            <v>C</v>
          </cell>
          <cell r="G115">
            <v>2900</v>
          </cell>
        </row>
        <row r="116">
          <cell r="D116" t="str">
            <v>DF62-6</v>
          </cell>
          <cell r="E116" t="str">
            <v>O RING</v>
          </cell>
          <cell r="F116" t="str">
            <v>C</v>
          </cell>
          <cell r="G116">
            <v>310</v>
          </cell>
        </row>
        <row r="117">
          <cell r="D117" t="str">
            <v>DF6-29</v>
          </cell>
          <cell r="E117" t="str">
            <v>ADAPTOR(TEFC)</v>
          </cell>
          <cell r="F117" t="str">
            <v>C</v>
          </cell>
          <cell r="G117">
            <v>1500</v>
          </cell>
        </row>
        <row r="118">
          <cell r="D118" t="str">
            <v>DF6-3A</v>
          </cell>
          <cell r="E118" t="str">
            <v>CAPACITOR(15MFD)</v>
          </cell>
          <cell r="F118" t="str">
            <v>C</v>
          </cell>
          <cell r="G118">
            <v>1100</v>
          </cell>
        </row>
        <row r="119">
          <cell r="D119" t="str">
            <v>DF6-8</v>
          </cell>
          <cell r="E119" t="str">
            <v>ENDSHIELD NR(TEFC)</v>
          </cell>
          <cell r="F119" t="str">
            <v>C</v>
          </cell>
          <cell r="G119">
            <v>1400</v>
          </cell>
        </row>
        <row r="120">
          <cell r="D120" t="str">
            <v>DF6-9B</v>
          </cell>
          <cell r="E120" t="str">
            <v>COOLING FAN (TEFC)</v>
          </cell>
          <cell r="F120" t="str">
            <v>C</v>
          </cell>
          <cell r="G120">
            <v>3000</v>
          </cell>
        </row>
        <row r="121">
          <cell r="D121" t="str">
            <v>DJ-14</v>
          </cell>
          <cell r="E121" t="str">
            <v>PRESS. SWTCH 140-310 (DAVEY)</v>
          </cell>
          <cell r="F121" t="str">
            <v>C</v>
          </cell>
          <cell r="G121">
            <v>1300</v>
          </cell>
        </row>
        <row r="122">
          <cell r="D122" t="str">
            <v>DJ-19</v>
          </cell>
          <cell r="E122" t="str">
            <v>BLEED SCREW</v>
          </cell>
          <cell r="F122" t="str">
            <v>C</v>
          </cell>
          <cell r="G122">
            <v>180</v>
          </cell>
        </row>
        <row r="123">
          <cell r="D123" t="str">
            <v>DJ-21A</v>
          </cell>
          <cell r="E123" t="str">
            <v>TEE PIECE KIT</v>
          </cell>
          <cell r="F123" t="str">
            <v>C</v>
          </cell>
          <cell r="G123">
            <v>900</v>
          </cell>
        </row>
        <row r="124">
          <cell r="D124" t="str">
            <v>DJ-22</v>
          </cell>
          <cell r="E124" t="str">
            <v>DIAPHRAGM 24021 S/C 1</v>
          </cell>
          <cell r="F124" t="str">
            <v>C</v>
          </cell>
          <cell r="G124">
            <v>1100</v>
          </cell>
        </row>
        <row r="125">
          <cell r="D125" t="str">
            <v>DJ-23</v>
          </cell>
          <cell r="E125" t="str">
            <v>SPR.CHECK VAL.</v>
          </cell>
          <cell r="F125" t="str">
            <v>C</v>
          </cell>
          <cell r="G125">
            <v>370</v>
          </cell>
        </row>
        <row r="126">
          <cell r="D126" t="str">
            <v>DJ-23A</v>
          </cell>
          <cell r="E126" t="str">
            <v>PRESS.TANK</v>
          </cell>
          <cell r="F126" t="str">
            <v>C</v>
          </cell>
          <cell r="G126">
            <v>2700</v>
          </cell>
        </row>
        <row r="127">
          <cell r="D127" t="str">
            <v>DJ-24A</v>
          </cell>
          <cell r="E127" t="str">
            <v>VALVE ASSY.</v>
          </cell>
          <cell r="F127" t="str">
            <v>C</v>
          </cell>
          <cell r="G127">
            <v>260</v>
          </cell>
        </row>
        <row r="128">
          <cell r="D128" t="str">
            <v>DJ-29</v>
          </cell>
          <cell r="E128" t="str">
            <v>MECH.SEAL</v>
          </cell>
          <cell r="F128" t="str">
            <v>C</v>
          </cell>
          <cell r="G128">
            <v>2500</v>
          </cell>
        </row>
        <row r="129">
          <cell r="D129" t="str">
            <v>DJ-31</v>
          </cell>
          <cell r="E129" t="str">
            <v>IMPELLER (5301)</v>
          </cell>
          <cell r="F129" t="str">
            <v>C</v>
          </cell>
          <cell r="G129">
            <v>1100</v>
          </cell>
        </row>
        <row r="130">
          <cell r="D130" t="str">
            <v>DJ-32</v>
          </cell>
          <cell r="E130" t="str">
            <v>FRONT COVER 5301,5303</v>
          </cell>
          <cell r="F130" t="str">
            <v>C</v>
          </cell>
          <cell r="G130">
            <v>510</v>
          </cell>
        </row>
        <row r="131">
          <cell r="D131" t="str">
            <v>DJ-34A</v>
          </cell>
          <cell r="E131" t="str">
            <v>PUMP BODY 5301</v>
          </cell>
          <cell r="F131" t="str">
            <v>C</v>
          </cell>
          <cell r="G131">
            <v>2400</v>
          </cell>
        </row>
        <row r="132">
          <cell r="D132" t="str">
            <v>DJ-34B</v>
          </cell>
          <cell r="E132" t="str">
            <v>PUMP BODY 5302</v>
          </cell>
          <cell r="F132" t="str">
            <v>C</v>
          </cell>
          <cell r="G132">
            <v>1800</v>
          </cell>
        </row>
        <row r="133">
          <cell r="D133" t="str">
            <v>DJ-35A</v>
          </cell>
          <cell r="E133" t="str">
            <v>SET SCREWS -SET OF 20 ALL D/JETS</v>
          </cell>
          <cell r="F133" t="str">
            <v>C</v>
          </cell>
          <cell r="G133">
            <v>70</v>
          </cell>
        </row>
        <row r="134">
          <cell r="D134" t="str">
            <v>DJ-40</v>
          </cell>
          <cell r="E134" t="str">
            <v>GASKET</v>
          </cell>
          <cell r="F134" t="str">
            <v>C</v>
          </cell>
          <cell r="G134">
            <v>210</v>
          </cell>
        </row>
        <row r="135">
          <cell r="D135" t="str">
            <v>DJ-42A</v>
          </cell>
          <cell r="E135" t="str">
            <v>INLET PORT  5302</v>
          </cell>
          <cell r="F135" t="str">
            <v>C</v>
          </cell>
          <cell r="G135">
            <v>650</v>
          </cell>
        </row>
        <row r="136">
          <cell r="D136" t="str">
            <v>DJ-42B</v>
          </cell>
          <cell r="E136" t="str">
            <v>INLET PORT</v>
          </cell>
          <cell r="F136" t="str">
            <v>C</v>
          </cell>
          <cell r="G136">
            <v>650</v>
          </cell>
        </row>
        <row r="137">
          <cell r="D137" t="str">
            <v>DJ-45B</v>
          </cell>
          <cell r="E137" t="str">
            <v>DIAPHRAGM S/C10</v>
          </cell>
          <cell r="F137" t="str">
            <v>C</v>
          </cell>
          <cell r="G137">
            <v>2500</v>
          </cell>
        </row>
        <row r="138">
          <cell r="D138" t="str">
            <v>DJ-47</v>
          </cell>
          <cell r="E138" t="str">
            <v>AIR VALVE ASY</v>
          </cell>
          <cell r="F138" t="str">
            <v>C</v>
          </cell>
          <cell r="G138">
            <v>240</v>
          </cell>
        </row>
        <row r="139">
          <cell r="D139" t="str">
            <v>DJ-51</v>
          </cell>
          <cell r="E139" t="str">
            <v>TUBE 95S,125S,165S</v>
          </cell>
          <cell r="F139" t="str">
            <v>C</v>
          </cell>
          <cell r="G139">
            <v>350</v>
          </cell>
        </row>
        <row r="140">
          <cell r="D140" t="str">
            <v>D5-1</v>
          </cell>
          <cell r="E140" t="str">
            <v>DRAIN PLUG</v>
          </cell>
          <cell r="F140" t="str">
            <v>C</v>
          </cell>
          <cell r="G140">
            <v>700</v>
          </cell>
        </row>
        <row r="141">
          <cell r="D141" t="str">
            <v>D5-11A</v>
          </cell>
          <cell r="E141" t="str">
            <v>SEAL KIT 5160B&amp; 5165H</v>
          </cell>
          <cell r="F141" t="str">
            <v>C</v>
          </cell>
          <cell r="G141">
            <v>1700</v>
          </cell>
        </row>
        <row r="142">
          <cell r="D142" t="str">
            <v>D5-11B</v>
          </cell>
          <cell r="E142" t="str">
            <v>SEAL KIT 5265H&amp;5260B</v>
          </cell>
          <cell r="F142" t="str">
            <v>C</v>
          </cell>
          <cell r="G142">
            <v>1800</v>
          </cell>
        </row>
        <row r="143">
          <cell r="D143" t="str">
            <v>D5-13</v>
          </cell>
          <cell r="E143" t="str">
            <v>NECK RING 5160</v>
          </cell>
          <cell r="F143" t="str">
            <v>C</v>
          </cell>
          <cell r="G143">
            <v>250</v>
          </cell>
        </row>
        <row r="144">
          <cell r="D144" t="str">
            <v>D5-13A</v>
          </cell>
          <cell r="E144" t="str">
            <v>NECK RING 5265</v>
          </cell>
          <cell r="F144" t="str">
            <v>C</v>
          </cell>
          <cell r="G144">
            <v>330</v>
          </cell>
        </row>
        <row r="145">
          <cell r="D145" t="str">
            <v>D5-14</v>
          </cell>
          <cell r="E145" t="str">
            <v>NECK RING INNER STAGE 5265</v>
          </cell>
          <cell r="F145" t="str">
            <v>C</v>
          </cell>
          <cell r="G145">
            <v>310</v>
          </cell>
        </row>
        <row r="146">
          <cell r="D146" t="str">
            <v>D5-15</v>
          </cell>
          <cell r="E146" t="str">
            <v>IMPELLER ASSY 1 STAGE 5160</v>
          </cell>
          <cell r="F146" t="str">
            <v>C</v>
          </cell>
          <cell r="G146">
            <v>3000</v>
          </cell>
        </row>
        <row r="147">
          <cell r="D147" t="str">
            <v>D5-15A</v>
          </cell>
          <cell r="E147" t="str">
            <v>IMPELLER TOP 1 STAGE 5265</v>
          </cell>
          <cell r="F147" t="str">
            <v>C</v>
          </cell>
          <cell r="G147">
            <v>800</v>
          </cell>
        </row>
        <row r="148">
          <cell r="D148" t="str">
            <v>D5-15B</v>
          </cell>
          <cell r="E148" t="str">
            <v>IMPELLER BOTTOM 1 STAGE 5265</v>
          </cell>
          <cell r="F148" t="str">
            <v>C</v>
          </cell>
          <cell r="G148">
            <v>800</v>
          </cell>
        </row>
        <row r="149">
          <cell r="D149" t="str">
            <v>D5-15C</v>
          </cell>
          <cell r="E149" t="str">
            <v>IMPELLER TOP 2 STAGE 5265</v>
          </cell>
          <cell r="F149" t="str">
            <v>C</v>
          </cell>
          <cell r="G149">
            <v>800</v>
          </cell>
        </row>
        <row r="150">
          <cell r="D150" t="str">
            <v>D5-15D</v>
          </cell>
          <cell r="E150" t="str">
            <v>IMPELLER BOTTOM 2 STAGE 5265</v>
          </cell>
          <cell r="F150" t="str">
            <v>C</v>
          </cell>
          <cell r="G150">
            <v>1100</v>
          </cell>
        </row>
        <row r="151">
          <cell r="D151" t="str">
            <v>D5-16</v>
          </cell>
          <cell r="E151" t="str">
            <v>NECKRING BALANCE 5160</v>
          </cell>
          <cell r="F151" t="str">
            <v>C</v>
          </cell>
          <cell r="G151">
            <v>330</v>
          </cell>
        </row>
        <row r="152">
          <cell r="D152" t="str">
            <v>D5-16A</v>
          </cell>
          <cell r="E152" t="str">
            <v>NECK RING BALANCE 5265</v>
          </cell>
          <cell r="F152" t="str">
            <v>C</v>
          </cell>
          <cell r="G152">
            <v>320</v>
          </cell>
        </row>
        <row r="153">
          <cell r="D153" t="str">
            <v>D5-17</v>
          </cell>
          <cell r="E153" t="str">
            <v>BOLTS WASHER &amp; O RING KIT</v>
          </cell>
          <cell r="F153" t="str">
            <v>C</v>
          </cell>
          <cell r="G153">
            <v>500</v>
          </cell>
        </row>
        <row r="154">
          <cell r="D154" t="str">
            <v>D5-17/1</v>
          </cell>
          <cell r="E154" t="str">
            <v>ORING COVER PLATE</v>
          </cell>
          <cell r="F154" t="str">
            <v>C</v>
          </cell>
          <cell r="G154">
            <v>330</v>
          </cell>
        </row>
        <row r="155">
          <cell r="D155" t="str">
            <v>D5-17/2</v>
          </cell>
          <cell r="E155" t="str">
            <v>IMPELLER NUT</v>
          </cell>
          <cell r="F155" t="str">
            <v>C</v>
          </cell>
          <cell r="G155">
            <v>200</v>
          </cell>
        </row>
        <row r="156">
          <cell r="D156" t="str">
            <v>D5-23</v>
          </cell>
          <cell r="E156" t="str">
            <v>4 WAY DISCHARGE</v>
          </cell>
          <cell r="F156" t="str">
            <v>C</v>
          </cell>
          <cell r="G156">
            <v>2300</v>
          </cell>
        </row>
        <row r="157">
          <cell r="D157" t="str">
            <v>D5-36B</v>
          </cell>
          <cell r="E157" t="str">
            <v>FLAP VALVE ASSY</v>
          </cell>
          <cell r="F157" t="str">
            <v>C</v>
          </cell>
          <cell r="G157">
            <v>750</v>
          </cell>
        </row>
        <row r="158">
          <cell r="D158" t="str">
            <v>D5-5B</v>
          </cell>
          <cell r="E158" t="str">
            <v>DIFFUSER COVERPLATE</v>
          </cell>
          <cell r="F158" t="str">
            <v>C</v>
          </cell>
          <cell r="G158">
            <v>1600</v>
          </cell>
        </row>
        <row r="159">
          <cell r="D159" t="str">
            <v>D5-5C</v>
          </cell>
          <cell r="E159" t="str">
            <v>DIFFUSER 1ST STAGE 5265</v>
          </cell>
          <cell r="F159" t="str">
            <v>C</v>
          </cell>
          <cell r="G159">
            <v>1200</v>
          </cell>
        </row>
        <row r="160">
          <cell r="D160" t="str">
            <v>D5-5D</v>
          </cell>
          <cell r="E160" t="str">
            <v>DIFFUSER 2ST STAGE 5265</v>
          </cell>
          <cell r="F160" t="str">
            <v>C</v>
          </cell>
          <cell r="G160">
            <v>1200</v>
          </cell>
        </row>
        <row r="161">
          <cell r="D161" t="str">
            <v>D5-5E</v>
          </cell>
          <cell r="E161" t="str">
            <v>DIFFUSER COVER PLATE 5265</v>
          </cell>
          <cell r="F161" t="str">
            <v>C</v>
          </cell>
          <cell r="G161">
            <v>1600</v>
          </cell>
        </row>
        <row r="162">
          <cell r="D162" t="str">
            <v>D5-7/1</v>
          </cell>
          <cell r="E162" t="str">
            <v>DISCHARGE GASKET</v>
          </cell>
          <cell r="F162" t="str">
            <v>C</v>
          </cell>
          <cell r="G162">
            <v>250</v>
          </cell>
        </row>
        <row r="163">
          <cell r="D163" t="str">
            <v>DE-10</v>
          </cell>
          <cell r="E163" t="str">
            <v>SCREW 9324,9314 SET OF 4 PIECES</v>
          </cell>
          <cell r="F163" t="str">
            <v>C</v>
          </cell>
          <cell r="G163">
            <v>300</v>
          </cell>
        </row>
        <row r="164">
          <cell r="D164" t="str">
            <v>DE-19B</v>
          </cell>
          <cell r="E164" t="str">
            <v>YOKE(TWIN STG)</v>
          </cell>
          <cell r="F164" t="str">
            <v>C</v>
          </cell>
          <cell r="G164">
            <v>1300</v>
          </cell>
        </row>
        <row r="165">
          <cell r="D165" t="str">
            <v>DE-23</v>
          </cell>
          <cell r="E165" t="str">
            <v>O RING CASING</v>
          </cell>
          <cell r="F165" t="str">
            <v>C</v>
          </cell>
          <cell r="G165">
            <v>480</v>
          </cell>
        </row>
        <row r="166">
          <cell r="D166" t="str">
            <v>DE-25</v>
          </cell>
          <cell r="E166" t="str">
            <v>IMPELLER  2 STAGE</v>
          </cell>
          <cell r="F166" t="str">
            <v>C</v>
          </cell>
          <cell r="G166">
            <v>1900</v>
          </cell>
        </row>
        <row r="167">
          <cell r="D167" t="str">
            <v>DE-26</v>
          </cell>
          <cell r="E167" t="str">
            <v>SPACER</v>
          </cell>
          <cell r="F167" t="str">
            <v>C</v>
          </cell>
          <cell r="G167">
            <v>380</v>
          </cell>
        </row>
        <row r="168">
          <cell r="D168" t="str">
            <v>DE-27</v>
          </cell>
          <cell r="E168" t="str">
            <v>INSERT NECKING  2 STAGE</v>
          </cell>
          <cell r="F168" t="str">
            <v>C</v>
          </cell>
          <cell r="G168">
            <v>270</v>
          </cell>
        </row>
        <row r="169">
          <cell r="D169" t="str">
            <v>DE-28</v>
          </cell>
          <cell r="E169" t="str">
            <v>DIFFUSER-2 STAGE</v>
          </cell>
          <cell r="F169" t="str">
            <v>C</v>
          </cell>
          <cell r="G169">
            <v>1700</v>
          </cell>
        </row>
        <row r="170">
          <cell r="D170" t="str">
            <v>DE-3</v>
          </cell>
          <cell r="E170" t="str">
            <v>IMPELLER- ONE STAGE</v>
          </cell>
          <cell r="F170" t="str">
            <v>C</v>
          </cell>
          <cell r="G170">
            <v>2500</v>
          </cell>
        </row>
        <row r="171">
          <cell r="D171" t="str">
            <v>DE-31</v>
          </cell>
          <cell r="E171" t="str">
            <v>O RING DIFFUSER  XB</v>
          </cell>
          <cell r="F171" t="str">
            <v>C</v>
          </cell>
          <cell r="G171">
            <v>170</v>
          </cell>
        </row>
        <row r="172">
          <cell r="D172" t="str">
            <v>DE-32</v>
          </cell>
          <cell r="E172" t="str">
            <v>DIFFUSER COVER-2 STAGE</v>
          </cell>
          <cell r="F172" t="str">
            <v>C</v>
          </cell>
          <cell r="G172">
            <v>1400</v>
          </cell>
        </row>
        <row r="173">
          <cell r="D173" t="str">
            <v>DE-34</v>
          </cell>
          <cell r="E173" t="str">
            <v>RETAINER CHECKVALVE</v>
          </cell>
          <cell r="F173" t="str">
            <v>C</v>
          </cell>
          <cell r="G173">
            <v>700</v>
          </cell>
        </row>
        <row r="174">
          <cell r="D174" t="str">
            <v>DE-35</v>
          </cell>
          <cell r="E174" t="str">
            <v>SEAL RING</v>
          </cell>
          <cell r="F174" t="str">
            <v>C</v>
          </cell>
          <cell r="G174">
            <v>520</v>
          </cell>
        </row>
        <row r="175">
          <cell r="D175" t="str">
            <v>DE-36</v>
          </cell>
          <cell r="E175" t="str">
            <v>FLAP VALVE ASSY</v>
          </cell>
          <cell r="F175" t="str">
            <v>C</v>
          </cell>
          <cell r="G175">
            <v>700</v>
          </cell>
        </row>
        <row r="176">
          <cell r="D176" t="str">
            <v>DE-37A</v>
          </cell>
          <cell r="E176" t="str">
            <v>CASING ONE STAGE</v>
          </cell>
          <cell r="F176" t="str">
            <v>C</v>
          </cell>
          <cell r="G176">
            <v>1800</v>
          </cell>
        </row>
        <row r="177">
          <cell r="D177" t="str">
            <v>DE-37B</v>
          </cell>
          <cell r="E177" t="str">
            <v>CASING-2 STAGE</v>
          </cell>
          <cell r="F177" t="str">
            <v>C</v>
          </cell>
          <cell r="G177">
            <v>2800</v>
          </cell>
        </row>
        <row r="178">
          <cell r="D178" t="str">
            <v>DE-4</v>
          </cell>
          <cell r="E178" t="str">
            <v>INSERT NECKING 1 STAGE</v>
          </cell>
          <cell r="F178" t="str">
            <v>C</v>
          </cell>
          <cell r="G178">
            <v>290</v>
          </cell>
        </row>
        <row r="179">
          <cell r="D179" t="str">
            <v>DE-5</v>
          </cell>
          <cell r="E179" t="str">
            <v>DIFFUSER 1 STAGE</v>
          </cell>
          <cell r="F179" t="str">
            <v>C</v>
          </cell>
          <cell r="G179">
            <v>1700</v>
          </cell>
        </row>
        <row r="180">
          <cell r="D180" t="str">
            <v>DE-6</v>
          </cell>
          <cell r="E180" t="str">
            <v>SHAFT KIT 2 STAGE</v>
          </cell>
          <cell r="F180" t="str">
            <v>C</v>
          </cell>
          <cell r="G180">
            <v>470</v>
          </cell>
        </row>
        <row r="181">
          <cell r="D181" t="str">
            <v>DS-10</v>
          </cell>
          <cell r="E181" t="str">
            <v>GASKET</v>
          </cell>
          <cell r="F181" t="str">
            <v>C</v>
          </cell>
          <cell r="G181">
            <v>90</v>
          </cell>
        </row>
        <row r="182">
          <cell r="D182" t="str">
            <v>DS-14</v>
          </cell>
          <cell r="E182" t="str">
            <v>O RING</v>
          </cell>
          <cell r="F182" t="str">
            <v>C</v>
          </cell>
          <cell r="G182">
            <v>150</v>
          </cell>
        </row>
        <row r="183">
          <cell r="D183" t="str">
            <v>DS-18</v>
          </cell>
          <cell r="E183" t="str">
            <v>O RING</v>
          </cell>
          <cell r="F183" t="str">
            <v>C</v>
          </cell>
          <cell r="G183">
            <v>280</v>
          </cell>
        </row>
        <row r="184">
          <cell r="D184" t="str">
            <v>DS-19A</v>
          </cell>
          <cell r="E184" t="str">
            <v>IMPELLER 8122,8128</v>
          </cell>
          <cell r="F184" t="str">
            <v>C</v>
          </cell>
          <cell r="G184">
            <v>2400</v>
          </cell>
        </row>
        <row r="185">
          <cell r="D185" t="str">
            <v>DS-21</v>
          </cell>
          <cell r="E185" t="str">
            <v>SEAL RING</v>
          </cell>
          <cell r="F185" t="str">
            <v>C</v>
          </cell>
          <cell r="G185">
            <v>260</v>
          </cell>
        </row>
        <row r="186">
          <cell r="D186" t="str">
            <v>DS-25</v>
          </cell>
          <cell r="E186" t="str">
            <v>FLAP VAL. ASY.</v>
          </cell>
          <cell r="F186" t="str">
            <v>C</v>
          </cell>
          <cell r="G186">
            <v>1000</v>
          </cell>
        </row>
        <row r="187">
          <cell r="D187" t="str">
            <v>DS-26A</v>
          </cell>
          <cell r="E187" t="str">
            <v>VALVE COVER 1.5</v>
          </cell>
          <cell r="F187" t="str">
            <v>C</v>
          </cell>
          <cell r="G187">
            <v>850</v>
          </cell>
        </row>
        <row r="188">
          <cell r="D188" t="str">
            <v>DS-30</v>
          </cell>
          <cell r="E188" t="str">
            <v>DIFFUSOR  8182 (9279)</v>
          </cell>
          <cell r="F188" t="str">
            <v>C</v>
          </cell>
          <cell r="G188">
            <v>1800</v>
          </cell>
        </row>
        <row r="189">
          <cell r="D189" t="str">
            <v>DS-4A</v>
          </cell>
          <cell r="E189" t="str">
            <v>MECH.SEAL 5/8</v>
          </cell>
          <cell r="F189" t="str">
            <v>C</v>
          </cell>
          <cell r="G189">
            <v>490</v>
          </cell>
        </row>
        <row r="190">
          <cell r="D190" t="str">
            <v>DS-4B</v>
          </cell>
          <cell r="E190" t="str">
            <v>MECH.SEAL  6220,6230</v>
          </cell>
          <cell r="F190" t="str">
            <v>C</v>
          </cell>
          <cell r="G190">
            <v>1400</v>
          </cell>
        </row>
        <row r="191">
          <cell r="D191" t="str">
            <v>DS-4C</v>
          </cell>
          <cell r="E191" t="str">
            <v>SEAL UNIT 31332</v>
          </cell>
          <cell r="F191" t="str">
            <v>C</v>
          </cell>
          <cell r="G191">
            <v>1400</v>
          </cell>
        </row>
        <row r="192">
          <cell r="D192" t="str">
            <v>DS-7A</v>
          </cell>
          <cell r="E192" t="str">
            <v>PRIMING PLUG  XP500,700,900</v>
          </cell>
          <cell r="F192" t="str">
            <v>C</v>
          </cell>
          <cell r="G192">
            <v>360</v>
          </cell>
        </row>
        <row r="193">
          <cell r="D193" t="str">
            <v>DS-9A</v>
          </cell>
          <cell r="E193" t="str">
            <v>OUTLET 3WAY</v>
          </cell>
          <cell r="F193" t="str">
            <v>C</v>
          </cell>
          <cell r="G193">
            <v>1400</v>
          </cell>
        </row>
        <row r="194">
          <cell r="D194" t="str">
            <v>HM-10A</v>
          </cell>
          <cell r="E194" t="str">
            <v>IMPELLER SPACER HM60&amp;90</v>
          </cell>
          <cell r="F194" t="str">
            <v>C</v>
          </cell>
          <cell r="G194">
            <v>50</v>
          </cell>
        </row>
        <row r="195">
          <cell r="D195" t="str">
            <v>HM-10B</v>
          </cell>
          <cell r="E195" t="str">
            <v>IMPELLER SPACER HM160</v>
          </cell>
          <cell r="F195" t="str">
            <v>C</v>
          </cell>
          <cell r="G195">
            <v>50</v>
          </cell>
        </row>
        <row r="196">
          <cell r="D196" t="str">
            <v>HM-11A</v>
          </cell>
          <cell r="E196" t="str">
            <v>STAGE BODY INNER STAGE HM60/90</v>
          </cell>
          <cell r="F196" t="str">
            <v>C</v>
          </cell>
          <cell r="G196">
            <v>1300</v>
          </cell>
        </row>
        <row r="197">
          <cell r="D197" t="str">
            <v>HM-11B</v>
          </cell>
          <cell r="E197" t="str">
            <v>STAGE BODY INNER STAGE HM160</v>
          </cell>
          <cell r="F197" t="str">
            <v>C</v>
          </cell>
          <cell r="G197">
            <v>1100</v>
          </cell>
        </row>
        <row r="198">
          <cell r="D198" t="str">
            <v>HM-12A</v>
          </cell>
          <cell r="E198" t="str">
            <v>STAGE BODY FINAL STAGE HM60 &amp; HM160</v>
          </cell>
          <cell r="F198" t="str">
            <v>C</v>
          </cell>
          <cell r="G198">
            <v>1100</v>
          </cell>
        </row>
        <row r="199">
          <cell r="D199" t="str">
            <v>HM-12B</v>
          </cell>
          <cell r="E199" t="str">
            <v>STAGE BODY FINAL STAGE HM160</v>
          </cell>
          <cell r="F199" t="str">
            <v>C</v>
          </cell>
          <cell r="G199">
            <v>1200</v>
          </cell>
        </row>
        <row r="200">
          <cell r="D200" t="str">
            <v>HM-13A</v>
          </cell>
          <cell r="E200" t="str">
            <v>DESTAGE SPACER HM60/90</v>
          </cell>
          <cell r="F200" t="str">
            <v>C</v>
          </cell>
          <cell r="G200">
            <v>50</v>
          </cell>
        </row>
        <row r="201">
          <cell r="D201" t="str">
            <v>HM-13B</v>
          </cell>
          <cell r="E201" t="str">
            <v>DESTAGE SPACER  HM160</v>
          </cell>
          <cell r="F201" t="str">
            <v>C</v>
          </cell>
          <cell r="G201">
            <v>50</v>
          </cell>
        </row>
        <row r="202">
          <cell r="D202" t="str">
            <v>HM-14</v>
          </cell>
          <cell r="E202" t="str">
            <v>CLIP SPRING</v>
          </cell>
          <cell r="F202" t="str">
            <v>C</v>
          </cell>
          <cell r="G202">
            <v>85</v>
          </cell>
        </row>
        <row r="203">
          <cell r="D203" t="str">
            <v>HM-15</v>
          </cell>
          <cell r="E203" t="str">
            <v>SEAL UNIT HM60/90/160</v>
          </cell>
          <cell r="F203" t="str">
            <v>C</v>
          </cell>
          <cell r="G203">
            <v>2000</v>
          </cell>
        </row>
        <row r="204">
          <cell r="D204" t="str">
            <v>HM-16</v>
          </cell>
          <cell r="E204" t="str">
            <v>BACKPLATE</v>
          </cell>
          <cell r="F204" t="str">
            <v>C</v>
          </cell>
          <cell r="G204">
            <v>290</v>
          </cell>
        </row>
        <row r="205">
          <cell r="D205" t="str">
            <v>HM-18</v>
          </cell>
          <cell r="E205" t="str">
            <v>SLINGER HM60/90</v>
          </cell>
          <cell r="F205" t="str">
            <v>C</v>
          </cell>
          <cell r="G205">
            <v>160</v>
          </cell>
        </row>
        <row r="206">
          <cell r="D206" t="str">
            <v>HM-2</v>
          </cell>
          <cell r="E206" t="str">
            <v>PLUG &amp; O RING</v>
          </cell>
          <cell r="F206" t="str">
            <v>C</v>
          </cell>
          <cell r="G206">
            <v>280</v>
          </cell>
        </row>
        <row r="207">
          <cell r="D207" t="str">
            <v>HM-3</v>
          </cell>
          <cell r="E207" t="str">
            <v>O RING CASING</v>
          </cell>
          <cell r="F207" t="str">
            <v>C</v>
          </cell>
          <cell r="G207">
            <v>220</v>
          </cell>
        </row>
        <row r="208">
          <cell r="D208" t="str">
            <v>HM-4A</v>
          </cell>
          <cell r="E208" t="str">
            <v>STAGE BODY 1ST STAGE HM60&amp;90</v>
          </cell>
          <cell r="F208" t="str">
            <v>C</v>
          </cell>
          <cell r="G208">
            <v>900</v>
          </cell>
        </row>
        <row r="209">
          <cell r="D209" t="str">
            <v>HM-4B</v>
          </cell>
          <cell r="E209" t="str">
            <v>STAGE BODY 1ST STAGE HM160</v>
          </cell>
          <cell r="F209" t="str">
            <v>C</v>
          </cell>
          <cell r="G209">
            <v>1100</v>
          </cell>
        </row>
        <row r="210">
          <cell r="D210" t="str">
            <v>HM-5</v>
          </cell>
          <cell r="E210" t="str">
            <v>SCREW CASING (PK8)</v>
          </cell>
          <cell r="F210" t="str">
            <v>C</v>
          </cell>
          <cell r="G210">
            <v>220</v>
          </cell>
        </row>
        <row r="211">
          <cell r="D211" t="str">
            <v>HM-6</v>
          </cell>
          <cell r="E211" t="str">
            <v>NUT M10</v>
          </cell>
          <cell r="F211" t="str">
            <v>C</v>
          </cell>
          <cell r="G211">
            <v>340</v>
          </cell>
        </row>
        <row r="212">
          <cell r="D212" t="str">
            <v>HM-7</v>
          </cell>
          <cell r="E212" t="str">
            <v>WASHER HM60&amp;90</v>
          </cell>
          <cell r="F212" t="str">
            <v>C</v>
          </cell>
          <cell r="G212">
            <v>50</v>
          </cell>
        </row>
        <row r="213">
          <cell r="D213" t="str">
            <v>HM-8</v>
          </cell>
          <cell r="E213" t="str">
            <v>WASHER HM160</v>
          </cell>
          <cell r="F213" t="str">
            <v>C</v>
          </cell>
          <cell r="G213">
            <v>50</v>
          </cell>
        </row>
        <row r="214">
          <cell r="D214" t="str">
            <v>HM-9A</v>
          </cell>
          <cell r="E214" t="str">
            <v>IMPELLER HM60</v>
          </cell>
          <cell r="F214" t="str">
            <v>C</v>
          </cell>
          <cell r="G214">
            <v>650</v>
          </cell>
        </row>
        <row r="215">
          <cell r="D215" t="str">
            <v>HM-9B</v>
          </cell>
          <cell r="E215" t="str">
            <v>IMPELLER HM90</v>
          </cell>
          <cell r="F215" t="str">
            <v>C</v>
          </cell>
          <cell r="G215">
            <v>650</v>
          </cell>
        </row>
        <row r="216">
          <cell r="D216" t="str">
            <v>HM-9C</v>
          </cell>
          <cell r="E216" t="str">
            <v>IMPELLER HM160</v>
          </cell>
          <cell r="F216" t="str">
            <v>C</v>
          </cell>
          <cell r="G216">
            <v>750</v>
          </cell>
        </row>
        <row r="217">
          <cell r="D217" t="str">
            <v>JY-1</v>
          </cell>
          <cell r="E217" t="str">
            <v>FRONT CASING</v>
          </cell>
          <cell r="F217" t="str">
            <v>C</v>
          </cell>
          <cell r="G217">
            <v>1100</v>
          </cell>
        </row>
        <row r="218">
          <cell r="D218" t="str">
            <v>JY-11</v>
          </cell>
          <cell r="E218" t="str">
            <v>PLUG &amp; ORING</v>
          </cell>
          <cell r="F218" t="str">
            <v>C</v>
          </cell>
          <cell r="G218">
            <v>170</v>
          </cell>
        </row>
        <row r="219">
          <cell r="D219" t="str">
            <v>JY-12</v>
          </cell>
          <cell r="E219" t="str">
            <v>SPACER SHAFT</v>
          </cell>
          <cell r="F219" t="str">
            <v>C</v>
          </cell>
          <cell r="G219">
            <v>45</v>
          </cell>
        </row>
        <row r="220">
          <cell r="D220" t="str">
            <v>JY-14</v>
          </cell>
          <cell r="E220" t="str">
            <v>CAPACITOR 13MFD</v>
          </cell>
          <cell r="F220" t="str">
            <v>C</v>
          </cell>
          <cell r="G220">
            <v>390</v>
          </cell>
        </row>
        <row r="221">
          <cell r="D221" t="str">
            <v>JY-2</v>
          </cell>
          <cell r="E221" t="str">
            <v>CASING REAR</v>
          </cell>
          <cell r="F221" t="str">
            <v>C</v>
          </cell>
          <cell r="G221">
            <v>260</v>
          </cell>
        </row>
        <row r="222">
          <cell r="D222" t="str">
            <v>JY-3</v>
          </cell>
          <cell r="E222" t="str">
            <v>IMPELLER</v>
          </cell>
          <cell r="F222" t="str">
            <v>C</v>
          </cell>
          <cell r="G222">
            <v>650</v>
          </cell>
        </row>
        <row r="223">
          <cell r="D223" t="str">
            <v>JY-6</v>
          </cell>
          <cell r="E223" t="str">
            <v>COVER PLATE JY350</v>
          </cell>
          <cell r="F223" t="str">
            <v>C</v>
          </cell>
          <cell r="G223">
            <v>410</v>
          </cell>
        </row>
        <row r="224">
          <cell r="D224" t="str">
            <v>JY-7</v>
          </cell>
          <cell r="E224" t="str">
            <v>FAN COWL</v>
          </cell>
          <cell r="F224" t="str">
            <v>C</v>
          </cell>
          <cell r="G224">
            <v>220</v>
          </cell>
        </row>
        <row r="225">
          <cell r="D225" t="str">
            <v>JY-8</v>
          </cell>
          <cell r="E225" t="str">
            <v>JET/VENTURI/COVER PLATE ASSY</v>
          </cell>
          <cell r="F225" t="str">
            <v>C</v>
          </cell>
          <cell r="G225">
            <v>490</v>
          </cell>
        </row>
        <row r="226">
          <cell r="D226" t="str">
            <v>JY-9</v>
          </cell>
          <cell r="E226" t="str">
            <v>SEAL UNIT JY350</v>
          </cell>
          <cell r="F226" t="str">
            <v>C</v>
          </cell>
          <cell r="G226">
            <v>600</v>
          </cell>
        </row>
        <row r="227">
          <cell r="D227" t="str">
            <v>MIS-1</v>
          </cell>
          <cell r="E227" t="str">
            <v>DIAPHRAGM S/C30  OLD TYPE</v>
          </cell>
          <cell r="F227" t="str">
            <v>C</v>
          </cell>
          <cell r="G227">
            <v>3500</v>
          </cell>
        </row>
        <row r="228">
          <cell r="D228" t="str">
            <v>MIS-10A</v>
          </cell>
          <cell r="E228" t="str">
            <v>B&amp; S SPARK PLUG</v>
          </cell>
          <cell r="F228" t="str">
            <v>C</v>
          </cell>
          <cell r="G228">
            <v>240</v>
          </cell>
        </row>
        <row r="229">
          <cell r="D229" t="str">
            <v>MIS-10B</v>
          </cell>
          <cell r="E229" t="str">
            <v>B&amp; S SPARK PLUG(LONG RANGE)</v>
          </cell>
          <cell r="F229" t="str">
            <v>C</v>
          </cell>
          <cell r="G229">
            <v>210</v>
          </cell>
        </row>
        <row r="230">
          <cell r="D230" t="str">
            <v>MIS-11A</v>
          </cell>
          <cell r="E230" t="str">
            <v>B &amp; S STARTING ROPE ASSY</v>
          </cell>
          <cell r="F230" t="str">
            <v>C</v>
          </cell>
          <cell r="G230">
            <v>210</v>
          </cell>
        </row>
        <row r="231">
          <cell r="D231" t="str">
            <v>MIS-12A</v>
          </cell>
          <cell r="E231" t="str">
            <v>CYLINDER HEAD GASKET 272157</v>
          </cell>
          <cell r="F231" t="str">
            <v>C</v>
          </cell>
          <cell r="G231">
            <v>310</v>
          </cell>
        </row>
        <row r="232">
          <cell r="D232" t="str">
            <v>MIS-12C</v>
          </cell>
          <cell r="E232" t="str">
            <v>CYLINDER HEAD GASKED 698210</v>
          </cell>
          <cell r="F232" t="str">
            <v>C</v>
          </cell>
          <cell r="G232">
            <v>470</v>
          </cell>
        </row>
        <row r="233">
          <cell r="D233" t="str">
            <v>MIS-13</v>
          </cell>
          <cell r="E233" t="str">
            <v>ALTIMETER</v>
          </cell>
          <cell r="F233" t="str">
            <v>C</v>
          </cell>
          <cell r="G233">
            <v>15800</v>
          </cell>
        </row>
        <row r="234">
          <cell r="D234" t="str">
            <v>MIS-14</v>
          </cell>
          <cell r="E234" t="str">
            <v>EXHAUST VALVE 499642</v>
          </cell>
          <cell r="F234" t="str">
            <v>C</v>
          </cell>
          <cell r="G234">
            <v>1200</v>
          </cell>
        </row>
        <row r="235">
          <cell r="D235" t="str">
            <v>MIS-16</v>
          </cell>
          <cell r="E235" t="str">
            <v>INTAKE VALVE 4999641</v>
          </cell>
          <cell r="F235" t="str">
            <v>C</v>
          </cell>
          <cell r="G235">
            <v>700</v>
          </cell>
        </row>
        <row r="236">
          <cell r="D236" t="str">
            <v>MIS-17</v>
          </cell>
          <cell r="E236" t="str">
            <v>PISTON RING 499631</v>
          </cell>
          <cell r="F236" t="str">
            <v>C</v>
          </cell>
          <cell r="G236">
            <v>1200</v>
          </cell>
        </row>
        <row r="237">
          <cell r="D237" t="str">
            <v>MIS-4</v>
          </cell>
          <cell r="E237" t="str">
            <v>ENGINE INJECTOR KIT</v>
          </cell>
          <cell r="F237" t="str">
            <v>C</v>
          </cell>
          <cell r="G237">
            <v>5200</v>
          </cell>
        </row>
        <row r="238">
          <cell r="D238" t="str">
            <v>MIS-4/1</v>
          </cell>
          <cell r="E238" t="str">
            <v>INJECTOR BODY 4"</v>
          </cell>
          <cell r="F238" t="str">
            <v>C</v>
          </cell>
          <cell r="G238">
            <v>1700</v>
          </cell>
        </row>
        <row r="239">
          <cell r="D239" t="str">
            <v>MIS-4/2</v>
          </cell>
          <cell r="E239" t="str">
            <v>VENTURI</v>
          </cell>
          <cell r="F239" t="str">
            <v>C</v>
          </cell>
          <cell r="G239">
            <v>1200</v>
          </cell>
        </row>
        <row r="240">
          <cell r="D240" t="str">
            <v>MIS-4/3</v>
          </cell>
          <cell r="E240" t="str">
            <v>JET</v>
          </cell>
          <cell r="F240" t="str">
            <v>C</v>
          </cell>
          <cell r="G240">
            <v>510</v>
          </cell>
        </row>
        <row r="241">
          <cell r="D241" t="str">
            <v>MIS-5/1</v>
          </cell>
          <cell r="E241" t="str">
            <v>B&amp;S PISTON RING</v>
          </cell>
          <cell r="F241" t="str">
            <v>C</v>
          </cell>
          <cell r="G241">
            <v>1800</v>
          </cell>
        </row>
        <row r="242">
          <cell r="D242" t="str">
            <v>MIS-5/2</v>
          </cell>
          <cell r="E242" t="str">
            <v>B&amp;S CRANK CASE GASKET</v>
          </cell>
          <cell r="F242" t="str">
            <v>C</v>
          </cell>
          <cell r="G242">
            <v>400</v>
          </cell>
        </row>
        <row r="243">
          <cell r="D243" t="str">
            <v>MIS-6A</v>
          </cell>
          <cell r="E243" t="str">
            <v>B&amp; S AIR FILTER 491588</v>
          </cell>
          <cell r="F243" t="str">
            <v>C</v>
          </cell>
          <cell r="G243">
            <v>390</v>
          </cell>
        </row>
        <row r="244">
          <cell r="D244" t="str">
            <v>MIS-6B</v>
          </cell>
          <cell r="E244" t="str">
            <v>B&amp;S AIR FILTER 494511</v>
          </cell>
          <cell r="F244" t="str">
            <v>C</v>
          </cell>
          <cell r="G244">
            <v>520</v>
          </cell>
        </row>
        <row r="245">
          <cell r="D245" t="str">
            <v>MIS-7</v>
          </cell>
          <cell r="E245" t="str">
            <v>FLAP VALVE ASSY</v>
          </cell>
          <cell r="F245" t="str">
            <v>C</v>
          </cell>
          <cell r="G245">
            <v>480</v>
          </cell>
        </row>
        <row r="246">
          <cell r="D246" t="str">
            <v>PP-7</v>
          </cell>
          <cell r="E246" t="str">
            <v>DIFFUSOR</v>
          </cell>
          <cell r="F246" t="str">
            <v>C</v>
          </cell>
          <cell r="G246">
            <v>1500</v>
          </cell>
        </row>
        <row r="247">
          <cell r="D247" t="str">
            <v>PM-12</v>
          </cell>
          <cell r="E247" t="str">
            <v>FLAP VALVE KIT</v>
          </cell>
          <cell r="F247" t="str">
            <v>C</v>
          </cell>
          <cell r="G247">
            <v>460</v>
          </cell>
        </row>
        <row r="248">
          <cell r="D248" t="str">
            <v>PM-13</v>
          </cell>
          <cell r="E248" t="str">
            <v>SEAL UNIT</v>
          </cell>
          <cell r="F248" t="str">
            <v>C</v>
          </cell>
          <cell r="G248">
            <v>1200</v>
          </cell>
        </row>
        <row r="249">
          <cell r="D249" t="str">
            <v>PM-14</v>
          </cell>
          <cell r="E249" t="str">
            <v>BACKPLATE PM450</v>
          </cell>
          <cell r="F249" t="str">
            <v>C</v>
          </cell>
          <cell r="G249">
            <v>1200</v>
          </cell>
        </row>
        <row r="250">
          <cell r="D250" t="str">
            <v>PM-15A</v>
          </cell>
          <cell r="E250" t="str">
            <v>IMPELLER PM350</v>
          </cell>
          <cell r="F250" t="str">
            <v>C</v>
          </cell>
          <cell r="G250">
            <v>1200</v>
          </cell>
        </row>
        <row r="251">
          <cell r="D251" t="str">
            <v>PM-15B</v>
          </cell>
          <cell r="E251" t="str">
            <v>IMPELLER PM450</v>
          </cell>
          <cell r="F251" t="str">
            <v>C</v>
          </cell>
          <cell r="G251">
            <v>1200</v>
          </cell>
        </row>
        <row r="252">
          <cell r="D252" t="str">
            <v>PM-16</v>
          </cell>
          <cell r="E252" t="str">
            <v>DIFFUSER</v>
          </cell>
          <cell r="F252" t="str">
            <v>C</v>
          </cell>
          <cell r="G252">
            <v>900</v>
          </cell>
        </row>
        <row r="253">
          <cell r="D253" t="str">
            <v>PM-18</v>
          </cell>
          <cell r="E253" t="str">
            <v>SEPARATOR PLATE</v>
          </cell>
          <cell r="F253" t="str">
            <v>C</v>
          </cell>
          <cell r="G253">
            <v>1000</v>
          </cell>
        </row>
        <row r="254">
          <cell r="D254" t="str">
            <v>PM-5</v>
          </cell>
          <cell r="E254" t="str">
            <v>UNION  ASSY 50MM</v>
          </cell>
          <cell r="F254" t="str">
            <v>C</v>
          </cell>
          <cell r="G254">
            <v>400</v>
          </cell>
        </row>
        <row r="255">
          <cell r="D255" t="str">
            <v>PM-6</v>
          </cell>
          <cell r="E255" t="str">
            <v>O-RING UNION</v>
          </cell>
          <cell r="F255" t="str">
            <v>C</v>
          </cell>
          <cell r="G255">
            <v>110</v>
          </cell>
        </row>
        <row r="256">
          <cell r="D256" t="str">
            <v>DP-7C</v>
          </cell>
          <cell r="E256" t="str">
            <v>MECH.SEAL 1"</v>
          </cell>
          <cell r="F256" t="str">
            <v>C</v>
          </cell>
          <cell r="G256">
            <v>850</v>
          </cell>
        </row>
        <row r="257">
          <cell r="D257" t="str">
            <v>DPR-10</v>
          </cell>
          <cell r="E257" t="str">
            <v>VOLUTE 5410</v>
          </cell>
          <cell r="F257" t="str">
            <v>C</v>
          </cell>
          <cell r="G257">
            <v>800</v>
          </cell>
        </row>
        <row r="258">
          <cell r="D258" t="str">
            <v>DPR-11</v>
          </cell>
          <cell r="E258" t="str">
            <v>GASKET VOLUTE 5410</v>
          </cell>
          <cell r="F258" t="str">
            <v>C</v>
          </cell>
          <cell r="G258">
            <v>200</v>
          </cell>
        </row>
        <row r="259">
          <cell r="D259" t="str">
            <v>DPR-13</v>
          </cell>
          <cell r="E259" t="str">
            <v>DISCHARGE TEE 5410</v>
          </cell>
          <cell r="F259" t="str">
            <v>C</v>
          </cell>
          <cell r="G259">
            <v>1200</v>
          </cell>
        </row>
        <row r="260">
          <cell r="D260" t="str">
            <v>DPR-17</v>
          </cell>
          <cell r="E260" t="str">
            <v>GASKET 5410</v>
          </cell>
          <cell r="F260" t="str">
            <v>C</v>
          </cell>
          <cell r="G260">
            <v>220</v>
          </cell>
        </row>
        <row r="261">
          <cell r="D261" t="str">
            <v>DPR-8</v>
          </cell>
          <cell r="E261" t="str">
            <v>IMPELLER -5410</v>
          </cell>
          <cell r="F261" t="str">
            <v>C</v>
          </cell>
          <cell r="G261">
            <v>800</v>
          </cell>
        </row>
        <row r="262">
          <cell r="D262" t="str">
            <v>DPR-9A</v>
          </cell>
          <cell r="E262" t="str">
            <v>SPRING POPPET VALVE 5410</v>
          </cell>
          <cell r="F262" t="str">
            <v>C</v>
          </cell>
          <cell r="G262">
            <v>150</v>
          </cell>
        </row>
        <row r="263">
          <cell r="D263" t="str">
            <v>XB-15A</v>
          </cell>
          <cell r="E263" t="str">
            <v>CASING REAR XB90 XB190 XB260</v>
          </cell>
          <cell r="F263" t="str">
            <v>C</v>
          </cell>
          <cell r="G263">
            <v>1900</v>
          </cell>
        </row>
        <row r="264">
          <cell r="D264" t="str">
            <v>XB-15B</v>
          </cell>
          <cell r="E264" t="str">
            <v>CASING REAR XB100 XB200 XB300</v>
          </cell>
          <cell r="F264" t="str">
            <v>C</v>
          </cell>
          <cell r="G264">
            <v>900</v>
          </cell>
        </row>
        <row r="265">
          <cell r="D265" t="str">
            <v>XB-15C</v>
          </cell>
          <cell r="E265" t="str">
            <v>CASING REAR PACR</v>
          </cell>
          <cell r="F265" t="str">
            <v>C</v>
          </cell>
          <cell r="G265">
            <v>1900</v>
          </cell>
        </row>
        <row r="266">
          <cell r="D266" t="str">
            <v>XB-16</v>
          </cell>
          <cell r="E266" t="str">
            <v>CONNECTOR NUT</v>
          </cell>
          <cell r="F266" t="str">
            <v>C</v>
          </cell>
          <cell r="G266">
            <v>250</v>
          </cell>
        </row>
        <row r="267">
          <cell r="D267" t="str">
            <v>XB-17B</v>
          </cell>
          <cell r="E267" t="str">
            <v>UNION SET</v>
          </cell>
          <cell r="F267" t="str">
            <v>C</v>
          </cell>
          <cell r="G267">
            <v>470</v>
          </cell>
        </row>
        <row r="268">
          <cell r="D268" t="str">
            <v>XB-18</v>
          </cell>
          <cell r="E268" t="str">
            <v>ORING</v>
          </cell>
          <cell r="F268" t="str">
            <v>C</v>
          </cell>
          <cell r="G268">
            <v>60</v>
          </cell>
        </row>
        <row r="269">
          <cell r="D269" t="str">
            <v>XB-20A</v>
          </cell>
          <cell r="E269" t="str">
            <v>IMPELLER XB90</v>
          </cell>
          <cell r="F269" t="str">
            <v>C</v>
          </cell>
          <cell r="G269">
            <v>900</v>
          </cell>
        </row>
        <row r="270">
          <cell r="D270" t="str">
            <v>XB-20B</v>
          </cell>
          <cell r="E270" t="str">
            <v>IMPELLER XB190</v>
          </cell>
          <cell r="F270" t="str">
            <v>C</v>
          </cell>
          <cell r="G270">
            <v>1000</v>
          </cell>
        </row>
        <row r="271">
          <cell r="D271" t="str">
            <v>XB-20C</v>
          </cell>
          <cell r="E271" t="str">
            <v>IMPELLER XB260</v>
          </cell>
          <cell r="F271" t="str">
            <v>C</v>
          </cell>
          <cell r="G271">
            <v>950</v>
          </cell>
        </row>
        <row r="272">
          <cell r="D272" t="str">
            <v>XB-20D</v>
          </cell>
          <cell r="E272" t="str">
            <v>IMPELLER XB100</v>
          </cell>
          <cell r="F272" t="str">
            <v>C</v>
          </cell>
          <cell r="G272">
            <v>1000</v>
          </cell>
        </row>
        <row r="273">
          <cell r="D273" t="str">
            <v>XB-20E</v>
          </cell>
          <cell r="E273" t="str">
            <v>IMPELLER XB200</v>
          </cell>
          <cell r="F273" t="str">
            <v>C</v>
          </cell>
          <cell r="G273">
            <v>1400</v>
          </cell>
        </row>
        <row r="274">
          <cell r="D274" t="str">
            <v>XB-20F</v>
          </cell>
          <cell r="E274" t="str">
            <v>IMPELLER XB300</v>
          </cell>
          <cell r="F274" t="str">
            <v>C</v>
          </cell>
          <cell r="G274">
            <v>1200</v>
          </cell>
        </row>
        <row r="275">
          <cell r="D275" t="str">
            <v>XB-20G</v>
          </cell>
          <cell r="E275" t="str">
            <v>IMPELLER PACR300</v>
          </cell>
          <cell r="F275" t="str">
            <v>C</v>
          </cell>
          <cell r="G275">
            <v>1300</v>
          </cell>
        </row>
        <row r="276">
          <cell r="D276" t="str">
            <v>XB-20H</v>
          </cell>
          <cell r="E276" t="str">
            <v>IMPELLER PACR 200</v>
          </cell>
          <cell r="F276" t="str">
            <v>C</v>
          </cell>
          <cell r="G276">
            <v>1000</v>
          </cell>
        </row>
        <row r="277">
          <cell r="D277" t="str">
            <v>XB-20I</v>
          </cell>
          <cell r="E277" t="str">
            <v>IMPELLER PACR100</v>
          </cell>
          <cell r="F277" t="str">
            <v>C</v>
          </cell>
          <cell r="G277">
            <v>1000</v>
          </cell>
        </row>
        <row r="278">
          <cell r="D278" t="str">
            <v>XB-21</v>
          </cell>
          <cell r="E278" t="str">
            <v>ORING CASING</v>
          </cell>
          <cell r="F278" t="str">
            <v>C</v>
          </cell>
          <cell r="G278">
            <v>170</v>
          </cell>
        </row>
        <row r="279">
          <cell r="D279" t="str">
            <v>XB-23A</v>
          </cell>
          <cell r="E279" t="str">
            <v>VOLUTE 90 190 260</v>
          </cell>
          <cell r="F279" t="str">
            <v>C</v>
          </cell>
          <cell r="G279">
            <v>950</v>
          </cell>
        </row>
        <row r="280">
          <cell r="D280" t="str">
            <v>XB-23B</v>
          </cell>
          <cell r="E280" t="str">
            <v>DIFFUSER XB100,200 300</v>
          </cell>
          <cell r="F280" t="str">
            <v>C</v>
          </cell>
          <cell r="G280">
            <v>1500</v>
          </cell>
        </row>
        <row r="281">
          <cell r="D281" t="str">
            <v>XB-24</v>
          </cell>
          <cell r="E281" t="str">
            <v>LEAF STRAINER</v>
          </cell>
          <cell r="F281" t="str">
            <v>C</v>
          </cell>
          <cell r="G281">
            <v>650</v>
          </cell>
        </row>
        <row r="282">
          <cell r="D282" t="str">
            <v>XB-25</v>
          </cell>
          <cell r="E282" t="str">
            <v>ORING LID</v>
          </cell>
          <cell r="F282" t="str">
            <v>C</v>
          </cell>
          <cell r="G282">
            <v>360</v>
          </cell>
        </row>
        <row r="283">
          <cell r="D283" t="str">
            <v>XB-26</v>
          </cell>
          <cell r="E283" t="str">
            <v>LID</v>
          </cell>
          <cell r="F283" t="str">
            <v>C</v>
          </cell>
          <cell r="G283">
            <v>850</v>
          </cell>
        </row>
        <row r="284">
          <cell r="D284" t="str">
            <v>XB-27</v>
          </cell>
          <cell r="E284" t="str">
            <v>KNOB &amp; ORING</v>
          </cell>
          <cell r="F284" t="str">
            <v>C</v>
          </cell>
          <cell r="G284">
            <v>240</v>
          </cell>
        </row>
        <row r="285">
          <cell r="D285" t="str">
            <v>XB-28A</v>
          </cell>
          <cell r="E285" t="str">
            <v>CASING FRONT 90 190 260</v>
          </cell>
          <cell r="F285" t="str">
            <v>C</v>
          </cell>
          <cell r="G285">
            <v>2400</v>
          </cell>
        </row>
        <row r="286">
          <cell r="D286" t="str">
            <v>XB-28B</v>
          </cell>
          <cell r="E286" t="str">
            <v>CASING FRONT 100, 200, 300</v>
          </cell>
          <cell r="F286" t="str">
            <v>C</v>
          </cell>
          <cell r="G286">
            <v>2300</v>
          </cell>
        </row>
        <row r="287">
          <cell r="D287" t="str">
            <v>XB-29</v>
          </cell>
          <cell r="E287" t="str">
            <v>FAN FRONT PACR</v>
          </cell>
          <cell r="F287" t="str">
            <v>C</v>
          </cell>
          <cell r="G287">
            <v>350</v>
          </cell>
        </row>
        <row r="288">
          <cell r="D288" t="str">
            <v>XB-2B</v>
          </cell>
          <cell r="E288" t="str">
            <v>SEAL UNIT XB 300</v>
          </cell>
          <cell r="F288" t="str">
            <v>C</v>
          </cell>
          <cell r="G288">
            <v>1300</v>
          </cell>
        </row>
        <row r="289">
          <cell r="D289" t="str">
            <v>XB-2C</v>
          </cell>
          <cell r="E289" t="str">
            <v>MECHANICAL SEAL-PACR</v>
          </cell>
          <cell r="F289" t="str">
            <v>C</v>
          </cell>
          <cell r="G289">
            <v>1100</v>
          </cell>
        </row>
        <row r="290">
          <cell r="D290" t="str">
            <v>XB-2D</v>
          </cell>
          <cell r="E290" t="str">
            <v>IMPELLER CASING KIT PA200</v>
          </cell>
          <cell r="F290" t="str">
            <v>C</v>
          </cell>
          <cell r="G290">
            <v>1700</v>
          </cell>
        </row>
        <row r="291">
          <cell r="D291" t="str">
            <v>XB-3</v>
          </cell>
          <cell r="E291" t="str">
            <v>BARREL UNION SET(XB260)</v>
          </cell>
          <cell r="F291" t="str">
            <v>C</v>
          </cell>
          <cell r="G291">
            <v>430</v>
          </cell>
        </row>
        <row r="292">
          <cell r="D292" t="str">
            <v>XF-1</v>
          </cell>
          <cell r="E292" t="str">
            <v>COWL</v>
          </cell>
          <cell r="F292" t="str">
            <v>C</v>
          </cell>
          <cell r="G292">
            <v>370</v>
          </cell>
        </row>
        <row r="293">
          <cell r="D293" t="str">
            <v>XF-13</v>
          </cell>
          <cell r="E293" t="str">
            <v>END SHIELD</v>
          </cell>
          <cell r="F293" t="str">
            <v>C</v>
          </cell>
          <cell r="G293">
            <v>470</v>
          </cell>
        </row>
        <row r="294">
          <cell r="D294" t="str">
            <v>XF-14</v>
          </cell>
          <cell r="E294" t="str">
            <v>CASING</v>
          </cell>
          <cell r="F294" t="str">
            <v>C</v>
          </cell>
          <cell r="G294">
            <v>1300</v>
          </cell>
        </row>
        <row r="295">
          <cell r="D295" t="str">
            <v>XF-16</v>
          </cell>
          <cell r="E295" t="str">
            <v>SPACER</v>
          </cell>
          <cell r="F295" t="str">
            <v>C</v>
          </cell>
          <cell r="G295">
            <v>210</v>
          </cell>
        </row>
        <row r="296">
          <cell r="D296" t="str">
            <v>XF-16A</v>
          </cell>
          <cell r="E296" t="str">
            <v>CASING  XF92</v>
          </cell>
          <cell r="F296" t="str">
            <v>C</v>
          </cell>
          <cell r="G296">
            <v>2100</v>
          </cell>
        </row>
        <row r="297">
          <cell r="D297" t="str">
            <v>XF-18</v>
          </cell>
          <cell r="E297" t="str">
            <v>DIFFUSER XP500,700,900</v>
          </cell>
          <cell r="F297" t="str">
            <v>C</v>
          </cell>
          <cell r="G297">
            <v>600</v>
          </cell>
        </row>
        <row r="298">
          <cell r="D298" t="str">
            <v>XF-2</v>
          </cell>
          <cell r="E298" t="str">
            <v>COOLING FAN</v>
          </cell>
          <cell r="F298" t="str">
            <v>C</v>
          </cell>
          <cell r="G298">
            <v>450</v>
          </cell>
        </row>
        <row r="299">
          <cell r="D299" t="str">
            <v>XF-20A</v>
          </cell>
          <cell r="E299" t="str">
            <v>IMPELLER-XF221</v>
          </cell>
          <cell r="F299" t="str">
            <v>C</v>
          </cell>
          <cell r="G299">
            <v>900</v>
          </cell>
        </row>
        <row r="300">
          <cell r="D300" t="str">
            <v>XF-20B</v>
          </cell>
          <cell r="E300" t="str">
            <v>IMPELLER XP900</v>
          </cell>
          <cell r="F300" t="str">
            <v>C</v>
          </cell>
          <cell r="G300">
            <v>950</v>
          </cell>
        </row>
        <row r="301">
          <cell r="D301" t="str">
            <v>XF-20C</v>
          </cell>
          <cell r="E301" t="str">
            <v>IMPELLER XF92</v>
          </cell>
          <cell r="F301" t="str">
            <v>C</v>
          </cell>
          <cell r="G301">
            <v>1000</v>
          </cell>
        </row>
        <row r="302">
          <cell r="D302" t="str">
            <v>XF-20D</v>
          </cell>
          <cell r="E302" t="str">
            <v>IMPELLER XF/DF221</v>
          </cell>
          <cell r="F302" t="str">
            <v>C</v>
          </cell>
          <cell r="G302">
            <v>1000</v>
          </cell>
        </row>
        <row r="303">
          <cell r="D303" t="str">
            <v>XF-20E</v>
          </cell>
          <cell r="E303" t="str">
            <v>IMPELLER-D XF92/XP700</v>
          </cell>
          <cell r="F303" t="str">
            <v>C</v>
          </cell>
          <cell r="G303">
            <v>800</v>
          </cell>
        </row>
        <row r="304">
          <cell r="D304" t="str">
            <v>XF-20F</v>
          </cell>
          <cell r="E304" t="str">
            <v>IMPELLER-D XF171/XP900</v>
          </cell>
          <cell r="F304" t="str">
            <v>C</v>
          </cell>
          <cell r="G304">
            <v>950</v>
          </cell>
        </row>
        <row r="305">
          <cell r="D305" t="str">
            <v>XF-20G</v>
          </cell>
          <cell r="E305" t="str">
            <v>IMPELLER-D XF221</v>
          </cell>
          <cell r="F305" t="str">
            <v>C</v>
          </cell>
          <cell r="G305">
            <v>1000</v>
          </cell>
        </row>
        <row r="306">
          <cell r="D306" t="str">
            <v>XF-20H</v>
          </cell>
          <cell r="E306" t="str">
            <v>IMPELLER XF221</v>
          </cell>
          <cell r="F306" t="str">
            <v>C</v>
          </cell>
          <cell r="G306">
            <v>550</v>
          </cell>
        </row>
        <row r="307">
          <cell r="D307" t="str">
            <v>XF-22</v>
          </cell>
          <cell r="E307" t="str">
            <v>NUT</v>
          </cell>
          <cell r="F307" t="str">
            <v>C</v>
          </cell>
          <cell r="G307">
            <v>180</v>
          </cell>
        </row>
        <row r="308">
          <cell r="D308" t="str">
            <v>XF-24</v>
          </cell>
          <cell r="E308" t="str">
            <v>ORING CASING</v>
          </cell>
          <cell r="F308" t="str">
            <v>C</v>
          </cell>
          <cell r="G308">
            <v>320</v>
          </cell>
        </row>
        <row r="309">
          <cell r="D309" t="str">
            <v>XF-25</v>
          </cell>
          <cell r="E309" t="str">
            <v>SUCTION COVER</v>
          </cell>
          <cell r="F309" t="str">
            <v>C</v>
          </cell>
          <cell r="G309">
            <v>1500</v>
          </cell>
        </row>
        <row r="310">
          <cell r="D310" t="str">
            <v>XF-27</v>
          </cell>
          <cell r="E310" t="str">
            <v>PRIMING PLUG</v>
          </cell>
          <cell r="F310" t="str">
            <v>C</v>
          </cell>
          <cell r="G310">
            <v>190</v>
          </cell>
        </row>
        <row r="311">
          <cell r="D311" t="str">
            <v>XF-4</v>
          </cell>
          <cell r="E311" t="str">
            <v>SPACER-D XF171/221</v>
          </cell>
          <cell r="F311" t="str">
            <v>C</v>
          </cell>
          <cell r="G311">
            <v>170</v>
          </cell>
        </row>
        <row r="312">
          <cell r="D312" t="str">
            <v>XF-9</v>
          </cell>
          <cell r="E312" t="str">
            <v>CASING REAR-D XF171/221</v>
          </cell>
          <cell r="F312" t="str">
            <v>C</v>
          </cell>
          <cell r="G312">
            <v>1700</v>
          </cell>
        </row>
        <row r="313">
          <cell r="D313" t="str">
            <v>XFC-1</v>
          </cell>
          <cell r="E313" t="str">
            <v>FRONT CASING</v>
          </cell>
          <cell r="F313" t="str">
            <v>C</v>
          </cell>
          <cell r="G313">
            <v>2000</v>
          </cell>
        </row>
        <row r="314">
          <cell r="D314" t="str">
            <v>XFC-2</v>
          </cell>
          <cell r="E314" t="str">
            <v>CASING REAR</v>
          </cell>
          <cell r="F314" t="str">
            <v>C</v>
          </cell>
          <cell r="G314">
            <v>700</v>
          </cell>
        </row>
        <row r="315">
          <cell r="D315" t="str">
            <v>XFC-3</v>
          </cell>
          <cell r="E315" t="str">
            <v>IMPELLER XF211SS</v>
          </cell>
          <cell r="F315" t="str">
            <v>C</v>
          </cell>
          <cell r="G315">
            <v>600</v>
          </cell>
        </row>
        <row r="316">
          <cell r="D316" t="str">
            <v>XFC-7</v>
          </cell>
          <cell r="E316" t="str">
            <v>FAN COWL XF211SS</v>
          </cell>
          <cell r="F316" t="str">
            <v>C</v>
          </cell>
          <cell r="G316">
            <v>230</v>
          </cell>
        </row>
        <row r="317">
          <cell r="D317" t="str">
            <v>XFC-8</v>
          </cell>
          <cell r="E317" t="str">
            <v>SEAL KIT XF211SS</v>
          </cell>
          <cell r="F317" t="str">
            <v>C</v>
          </cell>
          <cell r="G317">
            <v>1500</v>
          </cell>
        </row>
        <row r="318">
          <cell r="D318" t="str">
            <v>XFS-15A</v>
          </cell>
          <cell r="E318" t="str">
            <v>RING ADAPTOR</v>
          </cell>
          <cell r="F318" t="str">
            <v>C</v>
          </cell>
          <cell r="G318">
            <v>420</v>
          </cell>
        </row>
        <row r="319">
          <cell r="D319" t="str">
            <v>XFS-15B</v>
          </cell>
          <cell r="E319" t="str">
            <v>RING ADAPTOR</v>
          </cell>
          <cell r="F319" t="str">
            <v>C</v>
          </cell>
          <cell r="G319">
            <v>180</v>
          </cell>
        </row>
        <row r="320">
          <cell r="D320" t="str">
            <v>XFS-16</v>
          </cell>
          <cell r="E320" t="str">
            <v>COVER SUCTION</v>
          </cell>
          <cell r="F320" t="str">
            <v>C</v>
          </cell>
          <cell r="G320">
            <v>950</v>
          </cell>
        </row>
        <row r="321">
          <cell r="D321" t="str">
            <v>XFS-17</v>
          </cell>
          <cell r="E321" t="str">
            <v>PRIMING PLUG</v>
          </cell>
          <cell r="F321" t="str">
            <v>C</v>
          </cell>
          <cell r="G321">
            <v>360</v>
          </cell>
        </row>
        <row r="322">
          <cell r="D322" t="str">
            <v>XFS-6A</v>
          </cell>
          <cell r="E322" t="str">
            <v>IMPELLER XF192SS</v>
          </cell>
          <cell r="F322" t="str">
            <v>C</v>
          </cell>
          <cell r="G322">
            <v>700</v>
          </cell>
        </row>
        <row r="323">
          <cell r="D323" t="str">
            <v>XFS-6B</v>
          </cell>
          <cell r="E323" t="str">
            <v>IMPELLER XF92SS</v>
          </cell>
          <cell r="F323" t="str">
            <v>C</v>
          </cell>
          <cell r="G323">
            <v>750</v>
          </cell>
        </row>
        <row r="324">
          <cell r="D324" t="str">
            <v>XFS-6C</v>
          </cell>
          <cell r="E324" t="str">
            <v>MPELLER XF242SS</v>
          </cell>
          <cell r="F324" t="str">
            <v>C</v>
          </cell>
          <cell r="G324">
            <v>850</v>
          </cell>
        </row>
        <row r="325">
          <cell r="D325" t="str">
            <v>XFS-7</v>
          </cell>
          <cell r="E325" t="str">
            <v>RING WEAR</v>
          </cell>
          <cell r="F325" t="str">
            <v>C</v>
          </cell>
          <cell r="G325">
            <v>190</v>
          </cell>
        </row>
        <row r="326">
          <cell r="D326" t="str">
            <v>XFS-9A</v>
          </cell>
          <cell r="E326" t="str">
            <v>DIFFUSER ASSY XF-SS</v>
          </cell>
          <cell r="F326" t="str">
            <v>C</v>
          </cell>
          <cell r="G326">
            <v>700</v>
          </cell>
        </row>
        <row r="327">
          <cell r="D327" t="str">
            <v>XFS-9B</v>
          </cell>
          <cell r="E327" t="str">
            <v>DIFFUSER ASSY XF-SS</v>
          </cell>
          <cell r="F327" t="str">
            <v>C</v>
          </cell>
          <cell r="G327">
            <v>700</v>
          </cell>
        </row>
        <row r="328">
          <cell r="D328" t="str">
            <v>XP3-15</v>
          </cell>
          <cell r="E328" t="str">
            <v>CASING REAR XP350  *</v>
          </cell>
          <cell r="F328" t="str">
            <v>C</v>
          </cell>
          <cell r="G328">
            <v>1700</v>
          </cell>
        </row>
        <row r="329">
          <cell r="D329" t="str">
            <v>XP3-16</v>
          </cell>
          <cell r="E329" t="str">
            <v>CASING O RING</v>
          </cell>
          <cell r="F329" t="str">
            <v>C</v>
          </cell>
          <cell r="G329">
            <v>320</v>
          </cell>
        </row>
        <row r="330">
          <cell r="D330" t="str">
            <v>XP3-18</v>
          </cell>
          <cell r="E330" t="str">
            <v>IMPELLER XP350</v>
          </cell>
          <cell r="F330" t="str">
            <v>C</v>
          </cell>
          <cell r="G330">
            <v>850</v>
          </cell>
        </row>
        <row r="331">
          <cell r="D331" t="str">
            <v>XP3-19</v>
          </cell>
          <cell r="E331" t="str">
            <v>COVER PLATE XP350</v>
          </cell>
          <cell r="F331" t="str">
            <v>C</v>
          </cell>
          <cell r="G331">
            <v>600</v>
          </cell>
        </row>
        <row r="332">
          <cell r="D332" t="str">
            <v>XP3-19B</v>
          </cell>
          <cell r="E332" t="str">
            <v>VENTURI COVER PLATE-AQUAMATE PLUS</v>
          </cell>
          <cell r="F332" t="str">
            <v>C</v>
          </cell>
          <cell r="G332">
            <v>600</v>
          </cell>
        </row>
        <row r="333">
          <cell r="D333" t="str">
            <v>XP3-21</v>
          </cell>
          <cell r="E333" t="str">
            <v>O-RING</v>
          </cell>
          <cell r="F333" t="str">
            <v>C</v>
          </cell>
          <cell r="G333">
            <v>160</v>
          </cell>
        </row>
        <row r="334">
          <cell r="D334" t="str">
            <v>XP3-24</v>
          </cell>
          <cell r="E334" t="str">
            <v>CASING FRONT</v>
          </cell>
          <cell r="F334" t="str">
            <v>C</v>
          </cell>
          <cell r="G334">
            <v>1300</v>
          </cell>
        </row>
        <row r="335">
          <cell r="D335" t="str">
            <v>XP3-25</v>
          </cell>
          <cell r="E335" t="str">
            <v>CASING FRONT  XP350</v>
          </cell>
          <cell r="F335" t="str">
            <v>C</v>
          </cell>
          <cell r="G335">
            <v>1400</v>
          </cell>
        </row>
        <row r="336">
          <cell r="D336" t="str">
            <v>XP3-26</v>
          </cell>
          <cell r="E336" t="str">
            <v>P/S CONNECTOR KIT</v>
          </cell>
          <cell r="F336" t="str">
            <v>C</v>
          </cell>
          <cell r="G336">
            <v>75</v>
          </cell>
        </row>
        <row r="337">
          <cell r="D337" t="str">
            <v>XP3-28B</v>
          </cell>
          <cell r="E337" t="str">
            <v>ELBOW</v>
          </cell>
          <cell r="F337" t="str">
            <v>C</v>
          </cell>
          <cell r="G337">
            <v>170</v>
          </cell>
        </row>
        <row r="338">
          <cell r="D338" t="str">
            <v>XP3-29</v>
          </cell>
          <cell r="E338" t="str">
            <v>PRESSURE SWITCH</v>
          </cell>
          <cell r="F338" t="str">
            <v>C</v>
          </cell>
          <cell r="G338">
            <v>1300</v>
          </cell>
        </row>
        <row r="339">
          <cell r="D339" t="str">
            <v>XP3-37</v>
          </cell>
          <cell r="E339" t="str">
            <v>TEE PIECE</v>
          </cell>
          <cell r="F339" t="str">
            <v>C</v>
          </cell>
          <cell r="G339">
            <v>370</v>
          </cell>
        </row>
        <row r="340">
          <cell r="D340" t="str">
            <v>HP-6A</v>
          </cell>
          <cell r="E340" t="str">
            <v>IMPELLER HP65-06T</v>
          </cell>
          <cell r="F340" t="str">
            <v>C</v>
          </cell>
          <cell r="G340">
            <v>1200</v>
          </cell>
        </row>
        <row r="341">
          <cell r="D341" t="str">
            <v>HP-6B</v>
          </cell>
          <cell r="E341" t="str">
            <v>IMPELLER HP85-08</v>
          </cell>
          <cell r="F341" t="str">
            <v>C</v>
          </cell>
          <cell r="G341">
            <v>1200</v>
          </cell>
        </row>
        <row r="342">
          <cell r="D342" t="str">
            <v>XP5-18</v>
          </cell>
          <cell r="E342" t="str">
            <v>HYDRASCAN</v>
          </cell>
          <cell r="F342" t="str">
            <v>C</v>
          </cell>
          <cell r="G342">
            <v>4100</v>
          </cell>
        </row>
        <row r="343">
          <cell r="D343" t="str">
            <v>XP5-18A</v>
          </cell>
          <cell r="E343" t="str">
            <v>TORRIUM T45</v>
          </cell>
          <cell r="F343" t="str">
            <v>C</v>
          </cell>
          <cell r="G343">
            <v>7300</v>
          </cell>
        </row>
        <row r="344">
          <cell r="D344" t="str">
            <v>XP5-18B</v>
          </cell>
          <cell r="E344" t="str">
            <v>KIT - ADAPTOR TORRIUM</v>
          </cell>
          <cell r="F344" t="str">
            <v>C</v>
          </cell>
          <cell r="G344">
            <v>420</v>
          </cell>
        </row>
        <row r="345">
          <cell r="D345" t="str">
            <v>XP5-18C</v>
          </cell>
          <cell r="E345" t="str">
            <v>NIPPLE - HEX 1" BSP</v>
          </cell>
          <cell r="F345" t="str">
            <v>C</v>
          </cell>
          <cell r="G345">
            <v>50</v>
          </cell>
        </row>
        <row r="346">
          <cell r="D346" t="str">
            <v>XP5-20</v>
          </cell>
          <cell r="E346" t="str">
            <v>ORING-HYDRASCAN</v>
          </cell>
          <cell r="F346" t="str">
            <v>C</v>
          </cell>
          <cell r="G346">
            <v>100</v>
          </cell>
        </row>
        <row r="347">
          <cell r="D347" t="str">
            <v>XP5-22</v>
          </cell>
          <cell r="E347" t="str">
            <v>CIRCLIP &amp; NUT</v>
          </cell>
          <cell r="F347" t="str">
            <v>C</v>
          </cell>
          <cell r="G347">
            <v>240</v>
          </cell>
        </row>
        <row r="348">
          <cell r="D348" t="str">
            <v>XP5-24</v>
          </cell>
          <cell r="E348" t="str">
            <v>DIFFUSER</v>
          </cell>
          <cell r="F348" t="str">
            <v>C</v>
          </cell>
          <cell r="G348">
            <v>700</v>
          </cell>
        </row>
        <row r="349">
          <cell r="D349" t="str">
            <v>XP5-26</v>
          </cell>
          <cell r="E349" t="str">
            <v>SPACER</v>
          </cell>
          <cell r="F349" t="str">
            <v>C</v>
          </cell>
          <cell r="G349">
            <v>220</v>
          </cell>
        </row>
        <row r="350">
          <cell r="D350" t="str">
            <v>XP5-27</v>
          </cell>
          <cell r="E350" t="str">
            <v>BLANKING RING</v>
          </cell>
          <cell r="F350" t="str">
            <v>C</v>
          </cell>
          <cell r="G350">
            <v>100</v>
          </cell>
        </row>
        <row r="351">
          <cell r="D351" t="str">
            <v>XP5-28</v>
          </cell>
          <cell r="E351" t="str">
            <v>DIFFUSER</v>
          </cell>
          <cell r="F351" t="str">
            <v>C</v>
          </cell>
          <cell r="G351">
            <v>1000</v>
          </cell>
        </row>
        <row r="352">
          <cell r="D352" t="str">
            <v>XP5-29</v>
          </cell>
          <cell r="E352" t="str">
            <v>IMPELLER</v>
          </cell>
          <cell r="F352" t="str">
            <v>C</v>
          </cell>
          <cell r="G352">
            <v>850</v>
          </cell>
        </row>
        <row r="353">
          <cell r="D353" t="str">
            <v>XP5-29B</v>
          </cell>
          <cell r="E353" t="str">
            <v>IMPELLER-D XP500</v>
          </cell>
          <cell r="F353" t="str">
            <v>C</v>
          </cell>
          <cell r="G353">
            <v>900</v>
          </cell>
        </row>
        <row r="354">
          <cell r="D354" t="str">
            <v>XP5-33</v>
          </cell>
          <cell r="E354" t="str">
            <v>O RING DIFFUSER</v>
          </cell>
          <cell r="F354" t="str">
            <v>C</v>
          </cell>
          <cell r="G354">
            <v>250</v>
          </cell>
        </row>
        <row r="355">
          <cell r="D355" t="str">
            <v>XP5-35</v>
          </cell>
          <cell r="E355" t="str">
            <v>CASING</v>
          </cell>
          <cell r="F355" t="str">
            <v>C</v>
          </cell>
          <cell r="G355">
            <v>2900</v>
          </cell>
        </row>
        <row r="356">
          <cell r="D356" t="str">
            <v>XP5-37</v>
          </cell>
          <cell r="E356" t="str">
            <v>CHECK VALVE HOLDER</v>
          </cell>
          <cell r="F356" t="str">
            <v>C</v>
          </cell>
          <cell r="G356">
            <v>900</v>
          </cell>
        </row>
        <row r="357">
          <cell r="D357" t="str">
            <v>XP5-38</v>
          </cell>
          <cell r="E357" t="str">
            <v>VALVE ASSY</v>
          </cell>
          <cell r="F357" t="str">
            <v>C</v>
          </cell>
          <cell r="G357">
            <v>280</v>
          </cell>
        </row>
        <row r="358">
          <cell r="D358" t="str">
            <v>XP5-39</v>
          </cell>
          <cell r="E358" t="str">
            <v>SUCTION COVER</v>
          </cell>
          <cell r="F358" t="str">
            <v>C</v>
          </cell>
          <cell r="G358">
            <v>1200</v>
          </cell>
        </row>
        <row r="359">
          <cell r="D359" t="str">
            <v>XP5-40</v>
          </cell>
          <cell r="E359" t="str">
            <v>DIAPHRAGM</v>
          </cell>
          <cell r="F359" t="str">
            <v>C</v>
          </cell>
          <cell r="G359">
            <v>750</v>
          </cell>
        </row>
        <row r="360">
          <cell r="D360" t="str">
            <v>XP5-43</v>
          </cell>
          <cell r="E360" t="str">
            <v>CHECK VALVE</v>
          </cell>
          <cell r="F360" t="str">
            <v>C</v>
          </cell>
          <cell r="G360">
            <v>220</v>
          </cell>
        </row>
        <row r="361">
          <cell r="D361" t="str">
            <v>XP5-44</v>
          </cell>
          <cell r="E361" t="str">
            <v>SUCTION NUT</v>
          </cell>
          <cell r="F361" t="str">
            <v>C</v>
          </cell>
          <cell r="G361">
            <v>270</v>
          </cell>
        </row>
        <row r="362">
          <cell r="D362" t="str">
            <v>XP5-8A</v>
          </cell>
          <cell r="E362" t="str">
            <v>M/SEAL-D XF/XP</v>
          </cell>
          <cell r="F362" t="str">
            <v>C</v>
          </cell>
          <cell r="G362">
            <v>440</v>
          </cell>
        </row>
        <row r="363">
          <cell r="D363" t="str">
            <v>XP5-8B</v>
          </cell>
          <cell r="E363" t="str">
            <v>SPACER-D XP/XF92</v>
          </cell>
          <cell r="F363" t="str">
            <v>C</v>
          </cell>
          <cell r="G363">
            <v>200</v>
          </cell>
        </row>
        <row r="364">
          <cell r="D364" t="str">
            <v>XP5-8C</v>
          </cell>
          <cell r="E364" t="str">
            <v>M8 D-S/S NUT</v>
          </cell>
          <cell r="F364" t="str">
            <v>C</v>
          </cell>
          <cell r="G364">
            <v>170</v>
          </cell>
        </row>
        <row r="365">
          <cell r="D365" t="str">
            <v>DG2900-1</v>
          </cell>
          <cell r="E365" t="str">
            <v>AIR FILTER DG2900</v>
          </cell>
          <cell r="F365" t="str">
            <v>C</v>
          </cell>
          <cell r="G365">
            <v>430</v>
          </cell>
        </row>
        <row r="366">
          <cell r="D366" t="str">
            <v>DG2900-2</v>
          </cell>
          <cell r="E366" t="str">
            <v>FUEL FILTER DG2900</v>
          </cell>
          <cell r="F366" t="str">
            <v>C</v>
          </cell>
          <cell r="G366">
            <v>1100</v>
          </cell>
        </row>
        <row r="367">
          <cell r="D367" t="str">
            <v>DG2900-3</v>
          </cell>
          <cell r="E367" t="str">
            <v>PISTON RING DG2900</v>
          </cell>
          <cell r="F367" t="str">
            <v>C</v>
          </cell>
          <cell r="G367">
            <v>530</v>
          </cell>
        </row>
        <row r="368">
          <cell r="D368" t="str">
            <v>DG2900-4</v>
          </cell>
          <cell r="E368" t="str">
            <v>PISTON DG2900</v>
          </cell>
          <cell r="F368" t="str">
            <v>C</v>
          </cell>
          <cell r="G368">
            <v>320</v>
          </cell>
        </row>
        <row r="369">
          <cell r="D369" t="str">
            <v>DG2900-5</v>
          </cell>
          <cell r="E369" t="str">
            <v>CONROD DG2900</v>
          </cell>
          <cell r="F369" t="str">
            <v>C</v>
          </cell>
          <cell r="G369">
            <v>320</v>
          </cell>
        </row>
        <row r="370">
          <cell r="D370" t="str">
            <v>DG5000-1</v>
          </cell>
          <cell r="E370" t="str">
            <v>AIR FILTER DG5000</v>
          </cell>
          <cell r="F370" t="str">
            <v>C</v>
          </cell>
          <cell r="G370">
            <v>430</v>
          </cell>
        </row>
        <row r="371">
          <cell r="D371" t="str">
            <v>DG5000-2</v>
          </cell>
          <cell r="E371" t="str">
            <v>FUEL FILTER DG5000</v>
          </cell>
          <cell r="F371" t="str">
            <v>C</v>
          </cell>
          <cell r="G371">
            <v>1100</v>
          </cell>
        </row>
        <row r="372">
          <cell r="D372" t="str">
            <v>DG5000-3</v>
          </cell>
          <cell r="E372" t="str">
            <v>PISTON RINGS DG5000</v>
          </cell>
          <cell r="F372" t="str">
            <v>C</v>
          </cell>
          <cell r="G372">
            <v>600</v>
          </cell>
        </row>
        <row r="373">
          <cell r="D373" t="str">
            <v>DG5000-4</v>
          </cell>
          <cell r="E373" t="str">
            <v>PISTON DG5000</v>
          </cell>
          <cell r="F373" t="str">
            <v>C</v>
          </cell>
          <cell r="G373">
            <v>430</v>
          </cell>
        </row>
        <row r="374">
          <cell r="D374" t="str">
            <v>DG5000-5</v>
          </cell>
          <cell r="E374" t="str">
            <v>CONROD DG5000</v>
          </cell>
          <cell r="F374" t="str">
            <v>C</v>
          </cell>
          <cell r="G374">
            <v>430</v>
          </cell>
        </row>
        <row r="375">
          <cell r="D375" t="str">
            <v>DG5500D-1</v>
          </cell>
          <cell r="E375" t="str">
            <v>AIR FILTER DG5500D</v>
          </cell>
          <cell r="F375" t="str">
            <v>C</v>
          </cell>
          <cell r="G375">
            <v>650</v>
          </cell>
        </row>
        <row r="376">
          <cell r="D376" t="str">
            <v>DG5500D-2</v>
          </cell>
          <cell r="E376" t="str">
            <v>FUEL FILTER DG5500D</v>
          </cell>
          <cell r="F376" t="str">
            <v>C</v>
          </cell>
          <cell r="G376">
            <v>110</v>
          </cell>
        </row>
        <row r="377">
          <cell r="D377" t="str">
            <v>DG5500D-3</v>
          </cell>
          <cell r="E377" t="str">
            <v>PISTON RING DG5500D</v>
          </cell>
          <cell r="F377" t="str">
            <v>C</v>
          </cell>
          <cell r="G377">
            <v>550</v>
          </cell>
        </row>
        <row r="378">
          <cell r="D378" t="str">
            <v>DG5500D-4</v>
          </cell>
          <cell r="E378" t="str">
            <v>PISTON DG5000D</v>
          </cell>
          <cell r="F378" t="str">
            <v>C</v>
          </cell>
          <cell r="G378">
            <v>850</v>
          </cell>
        </row>
        <row r="379">
          <cell r="D379" t="str">
            <v>DG5500D-5</v>
          </cell>
          <cell r="E379" t="str">
            <v>CONROD DG5500D</v>
          </cell>
          <cell r="F379" t="str">
            <v>C</v>
          </cell>
          <cell r="G379">
            <v>1100</v>
          </cell>
        </row>
        <row r="380">
          <cell r="D380" t="str">
            <v>DG5500D-6</v>
          </cell>
          <cell r="E380" t="str">
            <v>CONROD BEARING DG5500D</v>
          </cell>
          <cell r="F380" t="str">
            <v>C</v>
          </cell>
          <cell r="G380">
            <v>390</v>
          </cell>
        </row>
        <row r="381">
          <cell r="D381" t="str">
            <v>DG5500D-7</v>
          </cell>
          <cell r="E381" t="str">
            <v>FUEL INJECTOR DG5500D</v>
          </cell>
          <cell r="F381" t="str">
            <v>C</v>
          </cell>
          <cell r="G381">
            <v>3000</v>
          </cell>
        </row>
        <row r="382">
          <cell r="D382" t="str">
            <v>DG5500D-8</v>
          </cell>
          <cell r="E382" t="str">
            <v>NOZZLE DG5500D</v>
          </cell>
          <cell r="F382" t="str">
            <v>C</v>
          </cell>
          <cell r="G382">
            <v>2000</v>
          </cell>
        </row>
        <row r="383">
          <cell r="D383" t="str">
            <v>DG7000-1</v>
          </cell>
          <cell r="E383" t="str">
            <v>AIR FILTER DG7000</v>
          </cell>
          <cell r="F383" t="str">
            <v>C</v>
          </cell>
          <cell r="G383">
            <v>1100</v>
          </cell>
        </row>
        <row r="384">
          <cell r="D384" t="str">
            <v>DG7000-2</v>
          </cell>
          <cell r="E384" t="str">
            <v>FUEL FILTER DG7000</v>
          </cell>
          <cell r="F384" t="str">
            <v>C</v>
          </cell>
          <cell r="G384">
            <v>1300</v>
          </cell>
        </row>
        <row r="385">
          <cell r="D385" t="str">
            <v>DG7000-3</v>
          </cell>
          <cell r="E385" t="str">
            <v>PISTON RING DG7000</v>
          </cell>
          <cell r="F385" t="str">
            <v>C</v>
          </cell>
          <cell r="G385">
            <v>650</v>
          </cell>
        </row>
        <row r="386">
          <cell r="D386" t="str">
            <v>DG7000-4</v>
          </cell>
          <cell r="E386" t="str">
            <v>PISTON DG7000</v>
          </cell>
          <cell r="F386" t="str">
            <v>C</v>
          </cell>
          <cell r="G386">
            <v>530</v>
          </cell>
        </row>
        <row r="387">
          <cell r="D387" t="str">
            <v>DG7000-5</v>
          </cell>
          <cell r="E387" t="str">
            <v>CONROD DG7000</v>
          </cell>
          <cell r="F387" t="str">
            <v>C</v>
          </cell>
          <cell r="G387">
            <v>650</v>
          </cell>
        </row>
        <row r="388">
          <cell r="D388" t="str">
            <v>DB-12A</v>
          </cell>
          <cell r="E388" t="str">
            <v>CHAMBER DB2</v>
          </cell>
          <cell r="F388" t="str">
            <v>C</v>
          </cell>
          <cell r="G388">
            <v>510</v>
          </cell>
        </row>
        <row r="389">
          <cell r="D389" t="str">
            <v>DB-12A/1</v>
          </cell>
          <cell r="E389" t="str">
            <v>NECK RING DB2/DI3</v>
          </cell>
          <cell r="F389" t="str">
            <v>C</v>
          </cell>
          <cell r="G389">
            <v>20</v>
          </cell>
        </row>
        <row r="390">
          <cell r="D390" t="str">
            <v>DB-12A/2</v>
          </cell>
          <cell r="E390" t="str">
            <v>NECK RING RETAINER DB2/DI3</v>
          </cell>
          <cell r="F390" t="str">
            <v>C</v>
          </cell>
          <cell r="G390">
            <v>50</v>
          </cell>
        </row>
        <row r="391">
          <cell r="D391" t="str">
            <v>DB-12B</v>
          </cell>
          <cell r="E391" t="str">
            <v>CHAMBER DB4</v>
          </cell>
          <cell r="F391" t="str">
            <v>C</v>
          </cell>
          <cell r="G391">
            <v>490</v>
          </cell>
        </row>
        <row r="392">
          <cell r="D392" t="str">
            <v>DB-13A</v>
          </cell>
          <cell r="E392" t="str">
            <v>CHAMBER WITH BEARING DB2/DI3</v>
          </cell>
          <cell r="F392" t="str">
            <v>C</v>
          </cell>
          <cell r="G392">
            <v>750</v>
          </cell>
        </row>
        <row r="393">
          <cell r="D393" t="str">
            <v>DB-13B</v>
          </cell>
          <cell r="E393" t="str">
            <v>CHAMBER WITH BEARING DB4</v>
          </cell>
          <cell r="F393" t="str">
            <v>C</v>
          </cell>
          <cell r="G393">
            <v>700</v>
          </cell>
        </row>
        <row r="394">
          <cell r="D394" t="str">
            <v>DB-14</v>
          </cell>
          <cell r="E394" t="str">
            <v>BEARING RING DB2/DB4/DI3/DI5</v>
          </cell>
          <cell r="F394" t="str">
            <v>C</v>
          </cell>
          <cell r="G394">
            <v>220</v>
          </cell>
        </row>
        <row r="395">
          <cell r="D395" t="str">
            <v>DB-18A</v>
          </cell>
          <cell r="E395" t="str">
            <v>IMPELLER DB2</v>
          </cell>
          <cell r="F395" t="str">
            <v>C</v>
          </cell>
          <cell r="G395">
            <v>190</v>
          </cell>
        </row>
        <row r="396">
          <cell r="D396" t="str">
            <v>DB-18B</v>
          </cell>
          <cell r="E396" t="str">
            <v>IMPELLER DB4</v>
          </cell>
          <cell r="F396" t="str">
            <v>C</v>
          </cell>
          <cell r="G396">
            <v>220</v>
          </cell>
        </row>
        <row r="397">
          <cell r="D397" t="str">
            <v>DB-29</v>
          </cell>
          <cell r="E397" t="str">
            <v>GASKET DB2/DB4</v>
          </cell>
          <cell r="F397" t="str">
            <v>C</v>
          </cell>
          <cell r="G397">
            <v>10</v>
          </cell>
        </row>
        <row r="398">
          <cell r="D398" t="str">
            <v>DB-30</v>
          </cell>
          <cell r="E398" t="str">
            <v>SUCTION CHAMBER DB2/DB4</v>
          </cell>
          <cell r="F398" t="str">
            <v>C</v>
          </cell>
          <cell r="G398">
            <v>600</v>
          </cell>
        </row>
        <row r="399">
          <cell r="D399" t="str">
            <v>DB-36</v>
          </cell>
          <cell r="E399" t="str">
            <v>DISCHARGE CHAMBER DB2/DB4</v>
          </cell>
          <cell r="F399" t="str">
            <v>C</v>
          </cell>
          <cell r="G399">
            <v>800</v>
          </cell>
        </row>
        <row r="400">
          <cell r="D400" t="str">
            <v>DB-57</v>
          </cell>
          <cell r="E400" t="str">
            <v>MECHANICAL SEAL DB2/4</v>
          </cell>
          <cell r="F400" t="str">
            <v>C</v>
          </cell>
          <cell r="G400">
            <v>450</v>
          </cell>
        </row>
        <row r="401">
          <cell r="D401" t="str">
            <v>DI10-13</v>
          </cell>
          <cell r="E401" t="str">
            <v>CHAMBER C/W BEARING DI10</v>
          </cell>
          <cell r="F401" t="str">
            <v>C</v>
          </cell>
          <cell r="G401">
            <v>950</v>
          </cell>
        </row>
        <row r="402">
          <cell r="D402" t="str">
            <v>DI10-14</v>
          </cell>
          <cell r="E402" t="str">
            <v>BEARING RING DI10</v>
          </cell>
          <cell r="F402" t="str">
            <v>C</v>
          </cell>
          <cell r="G402">
            <v>280</v>
          </cell>
        </row>
        <row r="403">
          <cell r="D403" t="str">
            <v>DI10-18</v>
          </cell>
          <cell r="E403" t="str">
            <v>IMPELLER DI10</v>
          </cell>
          <cell r="F403" t="str">
            <v>C</v>
          </cell>
          <cell r="G403">
            <v>170</v>
          </cell>
        </row>
        <row r="404">
          <cell r="D404" t="str">
            <v>DI10-24</v>
          </cell>
          <cell r="E404" t="str">
            <v>NECK RING DI10</v>
          </cell>
          <cell r="F404" t="str">
            <v>C</v>
          </cell>
          <cell r="G404">
            <v>25</v>
          </cell>
        </row>
        <row r="405">
          <cell r="D405" t="str">
            <v>DI10-25</v>
          </cell>
          <cell r="E405" t="str">
            <v>NECK RING RETAINER DI10</v>
          </cell>
          <cell r="F405" t="str">
            <v>C</v>
          </cell>
          <cell r="G405">
            <v>45</v>
          </cell>
        </row>
        <row r="406">
          <cell r="D406" t="str">
            <v>DI10-57</v>
          </cell>
          <cell r="E406" t="str">
            <v>SEAL UNIT DI10/20</v>
          </cell>
          <cell r="F406" t="str">
            <v>C</v>
          </cell>
          <cell r="G406">
            <v>3400</v>
          </cell>
        </row>
        <row r="407">
          <cell r="D407" t="str">
            <v>DI15-13</v>
          </cell>
          <cell r="E407" t="str">
            <v>CHAMBER C/W BEARING</v>
          </cell>
          <cell r="F407" t="str">
            <v>C</v>
          </cell>
          <cell r="G407">
            <v>1000</v>
          </cell>
        </row>
        <row r="408">
          <cell r="D408" t="str">
            <v>DI15-18</v>
          </cell>
          <cell r="E408" t="str">
            <v>IMPELLER DI15</v>
          </cell>
          <cell r="F408" t="str">
            <v>C</v>
          </cell>
          <cell r="G408">
            <v>650</v>
          </cell>
        </row>
        <row r="409">
          <cell r="D409" t="str">
            <v>DI15-24</v>
          </cell>
          <cell r="E409" t="str">
            <v>NECK RING DI15</v>
          </cell>
          <cell r="F409" t="str">
            <v>C</v>
          </cell>
          <cell r="G409">
            <v>30</v>
          </cell>
        </row>
        <row r="410">
          <cell r="D410" t="str">
            <v>DI15-25</v>
          </cell>
          <cell r="E410" t="str">
            <v>NECK RING RETAINER DI15</v>
          </cell>
          <cell r="F410" t="str">
            <v>C</v>
          </cell>
          <cell r="G410">
            <v>50</v>
          </cell>
        </row>
        <row r="411">
          <cell r="D411" t="str">
            <v>DI3-18</v>
          </cell>
          <cell r="E411" t="str">
            <v>IMPELLER DI3</v>
          </cell>
          <cell r="F411" t="str">
            <v>C</v>
          </cell>
          <cell r="G411">
            <v>105</v>
          </cell>
        </row>
        <row r="412">
          <cell r="D412" t="str">
            <v>DI3-57</v>
          </cell>
          <cell r="E412" t="str">
            <v>SEAL UNIT DI 3/5</v>
          </cell>
          <cell r="F412" t="str">
            <v>C</v>
          </cell>
          <cell r="G412">
            <v>2800</v>
          </cell>
        </row>
        <row r="413">
          <cell r="D413" t="str">
            <v>DI3-66</v>
          </cell>
          <cell r="E413" t="str">
            <v>O-RING DI3</v>
          </cell>
          <cell r="F413" t="str">
            <v>C</v>
          </cell>
          <cell r="G413">
            <v>10</v>
          </cell>
        </row>
        <row r="414">
          <cell r="D414" t="str">
            <v>DI3-76</v>
          </cell>
          <cell r="E414" t="str">
            <v>O-RING DI3</v>
          </cell>
          <cell r="F414" t="str">
            <v>C</v>
          </cell>
          <cell r="G414">
            <v>8</v>
          </cell>
        </row>
        <row r="415">
          <cell r="D415" t="str">
            <v>DI3-82</v>
          </cell>
          <cell r="E415" t="str">
            <v>O-RING</v>
          </cell>
          <cell r="F415" t="str">
            <v>C</v>
          </cell>
          <cell r="G415">
            <v>55</v>
          </cell>
        </row>
        <row r="416">
          <cell r="D416" t="str">
            <v>DI5-13</v>
          </cell>
          <cell r="E416" t="str">
            <v>CHAMBER C/W BEARING DI5</v>
          </cell>
          <cell r="F416" t="str">
            <v>C</v>
          </cell>
          <cell r="G416">
            <v>600</v>
          </cell>
        </row>
        <row r="417">
          <cell r="D417" t="str">
            <v>DI5-18</v>
          </cell>
          <cell r="E417" t="str">
            <v>IMPELLER DI5</v>
          </cell>
          <cell r="F417" t="str">
            <v>C</v>
          </cell>
          <cell r="G417">
            <v>120</v>
          </cell>
        </row>
        <row r="418">
          <cell r="D418" t="str">
            <v>DI5-24</v>
          </cell>
          <cell r="E418" t="str">
            <v>NECK RING DI5</v>
          </cell>
          <cell r="F418" t="str">
            <v>C</v>
          </cell>
          <cell r="G418">
            <v>20</v>
          </cell>
        </row>
        <row r="419">
          <cell r="D419" t="str">
            <v>DI5-25</v>
          </cell>
          <cell r="E419" t="str">
            <v>NECK RING RETAINER DI5</v>
          </cell>
          <cell r="F419" t="str">
            <v>C</v>
          </cell>
          <cell r="G419">
            <v>35</v>
          </cell>
        </row>
        <row r="420">
          <cell r="D420" t="str">
            <v>DM3-1</v>
          </cell>
          <cell r="E420" t="str">
            <v>IMELLER DM3</v>
          </cell>
          <cell r="F420" t="str">
            <v>C</v>
          </cell>
          <cell r="G420">
            <v>50</v>
          </cell>
        </row>
        <row r="421">
          <cell r="D421" t="str">
            <v>DM3-1A</v>
          </cell>
          <cell r="E421" t="str">
            <v>IMELLER DM4</v>
          </cell>
          <cell r="F421" t="str">
            <v>C</v>
          </cell>
          <cell r="G421">
            <v>90</v>
          </cell>
        </row>
        <row r="422">
          <cell r="D422" t="str">
            <v>DM3-1C</v>
          </cell>
          <cell r="E422" t="str">
            <v>IMELLER DM6</v>
          </cell>
          <cell r="F422" t="str">
            <v>C</v>
          </cell>
          <cell r="G422">
            <v>120</v>
          </cell>
        </row>
        <row r="423">
          <cell r="D423" t="str">
            <v>DM3-2</v>
          </cell>
          <cell r="E423" t="str">
            <v>MECHANICAL SEAL DM</v>
          </cell>
          <cell r="F423" t="str">
            <v>C</v>
          </cell>
          <cell r="G423">
            <v>13</v>
          </cell>
        </row>
        <row r="424">
          <cell r="D424" t="str">
            <v>DDC158-10</v>
          </cell>
          <cell r="E424" t="str">
            <v>MECHANICAL SEAL DDC158</v>
          </cell>
          <cell r="F424" t="str">
            <v>C</v>
          </cell>
          <cell r="G424">
            <v>25</v>
          </cell>
        </row>
        <row r="425">
          <cell r="D425" t="str">
            <v>DDC158-25</v>
          </cell>
          <cell r="E425" t="str">
            <v>CAPACITOR DDC158</v>
          </cell>
          <cell r="F425" t="str">
            <v>C</v>
          </cell>
          <cell r="G425">
            <v>70</v>
          </cell>
        </row>
        <row r="426">
          <cell r="D426" t="str">
            <v>DDC158-32</v>
          </cell>
          <cell r="E426" t="str">
            <v>FAN DDC158</v>
          </cell>
          <cell r="F426" t="str">
            <v>C</v>
          </cell>
          <cell r="G426">
            <v>11</v>
          </cell>
        </row>
        <row r="427">
          <cell r="D427" t="str">
            <v>DDC158-7</v>
          </cell>
          <cell r="E427" t="str">
            <v>IMPELLER DDC158</v>
          </cell>
          <cell r="F427" t="str">
            <v>C</v>
          </cell>
          <cell r="G427">
            <v>240</v>
          </cell>
        </row>
        <row r="428">
          <cell r="D428" t="str">
            <v>DDJ1100-12</v>
          </cell>
          <cell r="E428" t="str">
            <v>NOZZLE AND VENTURI DDJ1100</v>
          </cell>
          <cell r="F428" t="str">
            <v>C</v>
          </cell>
          <cell r="G428">
            <v>95</v>
          </cell>
        </row>
        <row r="429">
          <cell r="D429" t="str">
            <v>DDJ1100-13</v>
          </cell>
          <cell r="E429" t="str">
            <v>O RING FOR DIFFUSER DDJ1100</v>
          </cell>
          <cell r="F429" t="str">
            <v>A</v>
          </cell>
          <cell r="G429">
            <v>10</v>
          </cell>
        </row>
        <row r="430">
          <cell r="D430" t="str">
            <v>DDJ1100-14</v>
          </cell>
          <cell r="E430" t="str">
            <v>DIFFUSER DDJ1100</v>
          </cell>
          <cell r="F430" t="str">
            <v>C</v>
          </cell>
          <cell r="G430">
            <v>135</v>
          </cell>
        </row>
        <row r="431">
          <cell r="D431" t="str">
            <v>DDJ1100-16</v>
          </cell>
          <cell r="E431" t="str">
            <v>IMPELLER DDJ1100</v>
          </cell>
          <cell r="F431" t="str">
            <v>C</v>
          </cell>
          <cell r="G431">
            <v>110</v>
          </cell>
        </row>
        <row r="432">
          <cell r="D432" t="str">
            <v>DDJ1100-17</v>
          </cell>
          <cell r="E432" t="str">
            <v>MECHANICAL SEAL DDJ1100</v>
          </cell>
          <cell r="F432" t="str">
            <v>C</v>
          </cell>
          <cell r="G432">
            <v>25</v>
          </cell>
        </row>
        <row r="433">
          <cell r="D433" t="str">
            <v>DDJ1100-18</v>
          </cell>
          <cell r="E433" t="str">
            <v>O RING BODY DDJ1100</v>
          </cell>
          <cell r="F433" t="str">
            <v>C</v>
          </cell>
          <cell r="G433">
            <v>8</v>
          </cell>
        </row>
        <row r="434">
          <cell r="D434" t="str">
            <v>DDJ1100-40</v>
          </cell>
          <cell r="E434" t="str">
            <v>FAN DDJ11000</v>
          </cell>
          <cell r="F434" t="str">
            <v>C</v>
          </cell>
          <cell r="G434">
            <v>11</v>
          </cell>
        </row>
        <row r="435">
          <cell r="D435" t="str">
            <v>DDJ750-12</v>
          </cell>
          <cell r="E435" t="str">
            <v>NOZZLE AND VENTURI DDJ750</v>
          </cell>
          <cell r="F435" t="str">
            <v>C</v>
          </cell>
          <cell r="G435">
            <v>45</v>
          </cell>
        </row>
        <row r="436">
          <cell r="D436" t="str">
            <v>DDJ750-13</v>
          </cell>
          <cell r="E436" t="str">
            <v>O RING FOR DIFFUSER DDJ750</v>
          </cell>
          <cell r="F436" t="str">
            <v>A</v>
          </cell>
          <cell r="G436">
            <v>10</v>
          </cell>
        </row>
        <row r="437">
          <cell r="D437" t="str">
            <v>DDJ750-14</v>
          </cell>
          <cell r="E437" t="str">
            <v>DIFFUSER DDJ750</v>
          </cell>
          <cell r="F437" t="str">
            <v>C</v>
          </cell>
          <cell r="G437">
            <v>85</v>
          </cell>
        </row>
        <row r="438">
          <cell r="D438" t="str">
            <v>DDJ750-16</v>
          </cell>
          <cell r="E438" t="str">
            <v>IMPELLER DDJ 750</v>
          </cell>
          <cell r="F438" t="str">
            <v>C</v>
          </cell>
          <cell r="G438">
            <v>85</v>
          </cell>
        </row>
        <row r="439">
          <cell r="D439" t="str">
            <v>DDJ750-17</v>
          </cell>
          <cell r="E439" t="str">
            <v>MECHANICAL SEAL DDJ750</v>
          </cell>
          <cell r="F439" t="str">
            <v>C</v>
          </cell>
          <cell r="G439">
            <v>13</v>
          </cell>
        </row>
        <row r="440">
          <cell r="D440" t="str">
            <v>DDJ750-18</v>
          </cell>
          <cell r="E440" t="str">
            <v>O RING BODY DDJ 750</v>
          </cell>
          <cell r="F440" t="str">
            <v>C</v>
          </cell>
          <cell r="G440">
            <v>8</v>
          </cell>
        </row>
        <row r="441">
          <cell r="D441" t="str">
            <v>DDJ750-40</v>
          </cell>
          <cell r="E441" t="str">
            <v>FAN DDJ750</v>
          </cell>
          <cell r="F441" t="str">
            <v>C</v>
          </cell>
          <cell r="G441">
            <v>11</v>
          </cell>
        </row>
        <row r="442">
          <cell r="D442" t="str">
            <v>DDP60-22</v>
          </cell>
          <cell r="E442" t="str">
            <v>CAPACITOR DDP60</v>
          </cell>
          <cell r="F442" t="str">
            <v>C</v>
          </cell>
          <cell r="G442">
            <v>55</v>
          </cell>
        </row>
        <row r="443">
          <cell r="D443" t="str">
            <v>DDP60-28</v>
          </cell>
          <cell r="E443" t="str">
            <v>FAN DDP60</v>
          </cell>
          <cell r="F443" t="str">
            <v>C</v>
          </cell>
          <cell r="G443">
            <v>10</v>
          </cell>
        </row>
        <row r="444">
          <cell r="D444" t="str">
            <v>DDP60-5</v>
          </cell>
          <cell r="E444" t="str">
            <v>IMPELLER DDP60</v>
          </cell>
          <cell r="F444" t="str">
            <v>C</v>
          </cell>
          <cell r="G444">
            <v>50</v>
          </cell>
        </row>
        <row r="445">
          <cell r="D445" t="str">
            <v>DDP60-8</v>
          </cell>
          <cell r="E445" t="str">
            <v>MECHANICAL SEAL DDP60</v>
          </cell>
          <cell r="F445" t="str">
            <v>C</v>
          </cell>
          <cell r="G445">
            <v>13</v>
          </cell>
        </row>
        <row r="446">
          <cell r="D446" t="str">
            <v>DDW750-19</v>
          </cell>
          <cell r="E446" t="str">
            <v>O RING BODY DDW750/1100</v>
          </cell>
          <cell r="F446" t="str">
            <v>C</v>
          </cell>
          <cell r="G446">
            <v>10</v>
          </cell>
        </row>
        <row r="447">
          <cell r="D447" t="str">
            <v>DDW750-21</v>
          </cell>
          <cell r="E447" t="str">
            <v>MECHANICAL SEAL DDW750</v>
          </cell>
          <cell r="F447" t="str">
            <v>C</v>
          </cell>
          <cell r="G447">
            <v>40</v>
          </cell>
        </row>
        <row r="448">
          <cell r="D448" t="str">
            <v>DDW750-23</v>
          </cell>
          <cell r="E448" t="str">
            <v>IMPELLER DDW750</v>
          </cell>
          <cell r="F448" t="str">
            <v>C</v>
          </cell>
          <cell r="G448">
            <v>30</v>
          </cell>
        </row>
        <row r="449">
          <cell r="D449" t="str">
            <v>DDW750-23A</v>
          </cell>
          <cell r="E449" t="str">
            <v>IMPELLER DDW750V</v>
          </cell>
          <cell r="F449" t="str">
            <v>C</v>
          </cell>
          <cell r="G449">
            <v>40</v>
          </cell>
        </row>
        <row r="450">
          <cell r="D450" t="str">
            <v>DDW750-27</v>
          </cell>
          <cell r="E450" t="str">
            <v>O RING  DDW750/1100</v>
          </cell>
          <cell r="F450" t="str">
            <v>C</v>
          </cell>
          <cell r="G450">
            <v>8</v>
          </cell>
        </row>
        <row r="451">
          <cell r="D451" t="str">
            <v>DDW750-4</v>
          </cell>
          <cell r="E451" t="str">
            <v>CAPACITOR DDW750/1100</v>
          </cell>
          <cell r="F451" t="str">
            <v>C</v>
          </cell>
          <cell r="G451">
            <v>50</v>
          </cell>
        </row>
        <row r="452">
          <cell r="D452" t="str">
            <v>DDW750-9</v>
          </cell>
          <cell r="E452" t="str">
            <v>FLOAT SWITCH DDW750</v>
          </cell>
          <cell r="F452" t="str">
            <v>C</v>
          </cell>
          <cell r="G452">
            <v>135</v>
          </cell>
        </row>
        <row r="453">
          <cell r="D453" t="str">
            <v>DS2-1</v>
          </cell>
          <cell r="E453" t="str">
            <v>DISCHARGE DS2</v>
          </cell>
          <cell r="F453" t="str">
            <v>C</v>
          </cell>
          <cell r="G453">
            <v>700</v>
          </cell>
        </row>
        <row r="454">
          <cell r="D454" t="str">
            <v>DS2-10</v>
          </cell>
          <cell r="E454" t="str">
            <v>IMPELLER DS2</v>
          </cell>
          <cell r="F454" t="str">
            <v>C</v>
          </cell>
          <cell r="G454">
            <v>170</v>
          </cell>
        </row>
        <row r="455">
          <cell r="D455" t="str">
            <v>DS2-11</v>
          </cell>
          <cell r="E455" t="str">
            <v>NECK RING DS 2/3/5</v>
          </cell>
          <cell r="F455" t="str">
            <v>C</v>
          </cell>
          <cell r="G455">
            <v>30</v>
          </cell>
        </row>
        <row r="456">
          <cell r="D456" t="str">
            <v>DS2-12</v>
          </cell>
          <cell r="E456" t="str">
            <v>BEARING DS 2/3/5</v>
          </cell>
          <cell r="F456" t="str">
            <v>C</v>
          </cell>
          <cell r="G456">
            <v>6</v>
          </cell>
        </row>
        <row r="457">
          <cell r="D457" t="str">
            <v>DS2-1A</v>
          </cell>
          <cell r="E457" t="str">
            <v>DISCHARGE DS2 33 STAGES</v>
          </cell>
          <cell r="F457" t="str">
            <v>C</v>
          </cell>
          <cell r="G457">
            <v>1200</v>
          </cell>
        </row>
        <row r="458">
          <cell r="D458" t="str">
            <v>DS2-5</v>
          </cell>
          <cell r="E458" t="str">
            <v>VALVE SEAT DS2/5</v>
          </cell>
          <cell r="F458" t="str">
            <v>C</v>
          </cell>
          <cell r="G458">
            <v>75</v>
          </cell>
        </row>
        <row r="459">
          <cell r="D459" t="str">
            <v>DS2-6</v>
          </cell>
          <cell r="E459" t="str">
            <v>VALVE CASING DS2</v>
          </cell>
          <cell r="F459" t="str">
            <v>C</v>
          </cell>
          <cell r="G459">
            <v>290</v>
          </cell>
        </row>
        <row r="460">
          <cell r="D460" t="str">
            <v>DS2-7</v>
          </cell>
          <cell r="E460" t="str">
            <v>STOP RING DS2/3/5</v>
          </cell>
          <cell r="F460" t="str">
            <v>C</v>
          </cell>
          <cell r="G460">
            <v>30</v>
          </cell>
        </row>
        <row r="461">
          <cell r="D461" t="str">
            <v>DS2-9</v>
          </cell>
          <cell r="E461" t="str">
            <v>STOP RING WASHER DS2</v>
          </cell>
          <cell r="F461" t="str">
            <v>C</v>
          </cell>
          <cell r="G461">
            <v>15</v>
          </cell>
        </row>
        <row r="462">
          <cell r="D462" t="str">
            <v>DS3-10</v>
          </cell>
          <cell r="E462" t="str">
            <v>IMPELLER DS3</v>
          </cell>
          <cell r="F462" t="str">
            <v>C</v>
          </cell>
          <cell r="G462">
            <v>170</v>
          </cell>
        </row>
        <row r="463">
          <cell r="D463" t="str">
            <v>DS5-1</v>
          </cell>
          <cell r="E463" t="str">
            <v>DISCHARGE DS5</v>
          </cell>
          <cell r="F463" t="str">
            <v>C</v>
          </cell>
          <cell r="G463">
            <v>700</v>
          </cell>
        </row>
        <row r="464">
          <cell r="D464" t="str">
            <v>DS5-10</v>
          </cell>
          <cell r="E464" t="str">
            <v>IMPELLER DS5</v>
          </cell>
          <cell r="F464" t="str">
            <v>C</v>
          </cell>
          <cell r="G464">
            <v>170</v>
          </cell>
        </row>
        <row r="465">
          <cell r="D465" t="str">
            <v>DS5-1A</v>
          </cell>
          <cell r="E465" t="str">
            <v>DISCHARGE DS5 33 STAGES</v>
          </cell>
          <cell r="F465" t="str">
            <v>C</v>
          </cell>
          <cell r="G465">
            <v>1200</v>
          </cell>
        </row>
        <row r="466">
          <cell r="D466" t="str">
            <v>DS5-6</v>
          </cell>
          <cell r="E466" t="str">
            <v>VALVE CASING DS5</v>
          </cell>
          <cell r="F466" t="str">
            <v>C</v>
          </cell>
          <cell r="G466">
            <v>290</v>
          </cell>
        </row>
        <row r="467">
          <cell r="D467" t="str">
            <v>DS8-1</v>
          </cell>
          <cell r="E467" t="str">
            <v>DISCHARGE DS8</v>
          </cell>
          <cell r="F467" t="str">
            <v>C</v>
          </cell>
          <cell r="G467">
            <v>1000</v>
          </cell>
        </row>
        <row r="468">
          <cell r="D468" t="str">
            <v>DS8-4</v>
          </cell>
          <cell r="E468" t="str">
            <v>BEARING DS 8</v>
          </cell>
          <cell r="F468" t="str">
            <v>C</v>
          </cell>
          <cell r="G468">
            <v>50</v>
          </cell>
        </row>
        <row r="469">
          <cell r="D469" t="str">
            <v>DS8-6</v>
          </cell>
          <cell r="E469" t="str">
            <v>SPLIT CON NUT DS8</v>
          </cell>
          <cell r="F469" t="str">
            <v>C</v>
          </cell>
          <cell r="G469">
            <v>15</v>
          </cell>
        </row>
        <row r="470">
          <cell r="D470" t="str">
            <v>DS8-7</v>
          </cell>
          <cell r="E470" t="str">
            <v>IMPELLER DS8</v>
          </cell>
          <cell r="F470" t="str">
            <v>C</v>
          </cell>
          <cell r="G470">
            <v>380</v>
          </cell>
        </row>
        <row r="471">
          <cell r="D471" t="str">
            <v>DS8-8</v>
          </cell>
          <cell r="E471" t="str">
            <v>SPLIT CONE  DS8</v>
          </cell>
          <cell r="F471" t="str">
            <v>C</v>
          </cell>
          <cell r="G471">
            <v>80</v>
          </cell>
        </row>
        <row r="472">
          <cell r="D472" t="str">
            <v>DS8-9</v>
          </cell>
          <cell r="E472" t="str">
            <v>NECK RING DS8</v>
          </cell>
          <cell r="F472" t="str">
            <v>C</v>
          </cell>
          <cell r="G472">
            <v>55</v>
          </cell>
        </row>
        <row r="473">
          <cell r="D473" t="str">
            <v>DC50P-1</v>
          </cell>
          <cell r="E473" t="str">
            <v>AIR FILTER YG160</v>
          </cell>
          <cell r="F473" t="str">
            <v>C</v>
          </cell>
          <cell r="G473">
            <v>330</v>
          </cell>
        </row>
        <row r="474">
          <cell r="D474" t="str">
            <v>DC50P-3</v>
          </cell>
          <cell r="E474" t="str">
            <v>PISTON RING YG160</v>
          </cell>
          <cell r="F474" t="str">
            <v>C</v>
          </cell>
          <cell r="G474">
            <v>550</v>
          </cell>
        </row>
        <row r="475">
          <cell r="D475" t="str">
            <v>DC50P-4</v>
          </cell>
          <cell r="E475" t="str">
            <v>PISTON YG160</v>
          </cell>
          <cell r="F475" t="str">
            <v>C</v>
          </cell>
          <cell r="G475">
            <v>330</v>
          </cell>
        </row>
        <row r="476">
          <cell r="D476" t="str">
            <v>DC50P-5</v>
          </cell>
          <cell r="E476" t="str">
            <v>CON ROD YG160</v>
          </cell>
          <cell r="F476" t="str">
            <v>C</v>
          </cell>
          <cell r="G476">
            <v>330</v>
          </cell>
        </row>
        <row r="477">
          <cell r="D477" t="str">
            <v>DC50P-6</v>
          </cell>
          <cell r="E477" t="str">
            <v>IMPELLER DC50P</v>
          </cell>
          <cell r="F477" t="str">
            <v>C</v>
          </cell>
          <cell r="G477">
            <v>125</v>
          </cell>
        </row>
        <row r="478">
          <cell r="D478" t="str">
            <v>DC50P-7</v>
          </cell>
          <cell r="E478" t="str">
            <v>DIFFUSER DC50P</v>
          </cell>
          <cell r="F478" t="str">
            <v>C</v>
          </cell>
          <cell r="G478">
            <v>160</v>
          </cell>
        </row>
        <row r="479">
          <cell r="D479" t="str">
            <v>DC50P-8</v>
          </cell>
          <cell r="E479" t="str">
            <v>HOSE CONNECTOR 2"</v>
          </cell>
          <cell r="F479" t="str">
            <v>C</v>
          </cell>
          <cell r="G479">
            <v>13</v>
          </cell>
        </row>
        <row r="480">
          <cell r="D480" t="str">
            <v>DC50P-9</v>
          </cell>
          <cell r="E480" t="str">
            <v>STRAINER DC50P</v>
          </cell>
          <cell r="F480" t="str">
            <v>C</v>
          </cell>
          <cell r="G480">
            <v>25</v>
          </cell>
        </row>
        <row r="481">
          <cell r="D481" t="str">
            <v>DC80D-1</v>
          </cell>
          <cell r="E481" t="str">
            <v>AIR FILTER DC80D</v>
          </cell>
          <cell r="F481" t="str">
            <v>C</v>
          </cell>
          <cell r="G481">
            <v>650</v>
          </cell>
        </row>
        <row r="482">
          <cell r="D482" t="str">
            <v>DC80D-2</v>
          </cell>
          <cell r="E482" t="str">
            <v>FUEL FILTER DC80D</v>
          </cell>
          <cell r="F482" t="str">
            <v>C</v>
          </cell>
          <cell r="G482">
            <v>110</v>
          </cell>
        </row>
        <row r="483">
          <cell r="D483" t="str">
            <v>DC80D-3</v>
          </cell>
          <cell r="E483" t="str">
            <v>PISTON RING DC80D</v>
          </cell>
          <cell r="F483" t="str">
            <v>C</v>
          </cell>
          <cell r="G483">
            <v>550</v>
          </cell>
        </row>
        <row r="484">
          <cell r="D484" t="str">
            <v>DC80D-4</v>
          </cell>
          <cell r="E484" t="str">
            <v>PISTON DC80D</v>
          </cell>
          <cell r="F484" t="str">
            <v>C</v>
          </cell>
          <cell r="G484">
            <v>800</v>
          </cell>
        </row>
        <row r="485">
          <cell r="D485" t="str">
            <v>DC80D-5</v>
          </cell>
          <cell r="E485" t="str">
            <v>CONROD DC80D</v>
          </cell>
          <cell r="F485" t="str">
            <v>C</v>
          </cell>
          <cell r="G485">
            <v>1100</v>
          </cell>
        </row>
        <row r="486">
          <cell r="D486" t="str">
            <v>DC80D-5/1</v>
          </cell>
          <cell r="E486" t="str">
            <v>CONROD BEARING DC80D</v>
          </cell>
          <cell r="F486" t="str">
            <v>C</v>
          </cell>
          <cell r="G486">
            <v>390</v>
          </cell>
        </row>
        <row r="487">
          <cell r="D487" t="str">
            <v>DC80D-6</v>
          </cell>
          <cell r="E487" t="str">
            <v>IMPELLER DC80</v>
          </cell>
          <cell r="F487" t="str">
            <v>C</v>
          </cell>
          <cell r="G487">
            <v>500</v>
          </cell>
        </row>
        <row r="488">
          <cell r="D488" t="str">
            <v>DC80D-7</v>
          </cell>
          <cell r="E488" t="str">
            <v>DIFFUSER DC80</v>
          </cell>
          <cell r="F488" t="str">
            <v>C</v>
          </cell>
          <cell r="G488">
            <v>480</v>
          </cell>
        </row>
        <row r="489">
          <cell r="D489" t="str">
            <v>DC80D-8</v>
          </cell>
          <cell r="E489" t="str">
            <v>HOSE CONNECTOR 3"</v>
          </cell>
          <cell r="F489" t="str">
            <v>C</v>
          </cell>
          <cell r="G489">
            <v>80</v>
          </cell>
        </row>
        <row r="490">
          <cell r="D490" t="str">
            <v>DC80D-9</v>
          </cell>
          <cell r="E490" t="str">
            <v>STRAINER 3"</v>
          </cell>
          <cell r="F490" t="str">
            <v>C</v>
          </cell>
          <cell r="G490">
            <v>110</v>
          </cell>
        </row>
        <row r="491">
          <cell r="D491" t="str">
            <v>DH-10</v>
          </cell>
          <cell r="E491" t="str">
            <v>DAYLIFF FLEXIBLE HOSE 1"</v>
          </cell>
          <cell r="F491" t="str">
            <v>C</v>
          </cell>
          <cell r="G491">
            <v>300</v>
          </cell>
        </row>
        <row r="492">
          <cell r="D492" t="str">
            <v>DH-11</v>
          </cell>
          <cell r="E492" t="str">
            <v>BRASS CONNECTOR 1"</v>
          </cell>
          <cell r="F492" t="str">
            <v>C</v>
          </cell>
          <cell r="G492">
            <v>120</v>
          </cell>
        </row>
        <row r="493">
          <cell r="D493" t="str">
            <v>PC-01A</v>
          </cell>
          <cell r="E493" t="str">
            <v>DAYLIFF MANUAL 1.1KW PUMP CONTROLLER</v>
          </cell>
          <cell r="F493" t="str">
            <v>A</v>
          </cell>
          <cell r="G493">
            <v>1700</v>
          </cell>
        </row>
        <row r="494">
          <cell r="D494" t="str">
            <v>PC-01B</v>
          </cell>
          <cell r="E494" t="str">
            <v>DAYLIFF AUTO 1.1KW PUMP CONTROLLER</v>
          </cell>
          <cell r="F494" t="str">
            <v>A</v>
          </cell>
          <cell r="G494">
            <v>1900</v>
          </cell>
        </row>
        <row r="495">
          <cell r="D495" t="str">
            <v>PC-04</v>
          </cell>
          <cell r="E495" t="str">
            <v>DAYLIFF YDF-3 FLOATSWITCH</v>
          </cell>
          <cell r="F495" t="str">
            <v>B</v>
          </cell>
          <cell r="G495">
            <v>400</v>
          </cell>
        </row>
        <row r="496">
          <cell r="D496" t="str">
            <v>D20-2/13</v>
          </cell>
          <cell r="E496" t="str">
            <v>VAVLE ASSEMBLY</v>
          </cell>
          <cell r="F496" t="str">
            <v>C</v>
          </cell>
          <cell r="G496">
            <v>2300</v>
          </cell>
        </row>
        <row r="497">
          <cell r="D497" t="str">
            <v>D20-2/25</v>
          </cell>
          <cell r="E497" t="str">
            <v>ACTUATOR ASSY</v>
          </cell>
          <cell r="F497" t="str">
            <v>C</v>
          </cell>
          <cell r="G497">
            <v>11800</v>
          </cell>
        </row>
        <row r="498">
          <cell r="D498" t="str">
            <v>D20-2/3</v>
          </cell>
          <cell r="E498" t="str">
            <v>PISTON SEAL</v>
          </cell>
          <cell r="F498" t="str">
            <v>C</v>
          </cell>
          <cell r="G498">
            <v>480</v>
          </cell>
        </row>
        <row r="499">
          <cell r="D499" t="str">
            <v>D20-2/33</v>
          </cell>
          <cell r="E499" t="str">
            <v>LOWER VALVE SEAL</v>
          </cell>
          <cell r="F499" t="str">
            <v>C</v>
          </cell>
          <cell r="G499">
            <v>260</v>
          </cell>
        </row>
        <row r="500">
          <cell r="D500" t="str">
            <v>D20-2/43</v>
          </cell>
          <cell r="E500" t="str">
            <v>CROWN ASSEMBLY</v>
          </cell>
          <cell r="F500" t="str">
            <v>C</v>
          </cell>
          <cell r="G500">
            <v>200</v>
          </cell>
        </row>
        <row r="501">
          <cell r="D501" t="str">
            <v>D20S-1/5</v>
          </cell>
          <cell r="E501" t="str">
            <v>UPPER AIR BLEED SEAL</v>
          </cell>
          <cell r="F501" t="str">
            <v>A</v>
          </cell>
          <cell r="G501">
            <v>10</v>
          </cell>
        </row>
        <row r="502">
          <cell r="D502" t="str">
            <v>D20S-2/14</v>
          </cell>
          <cell r="E502" t="str">
            <v>GREEN SETTING SEAL</v>
          </cell>
          <cell r="F502" t="str">
            <v>C</v>
          </cell>
          <cell r="G502">
            <v>750</v>
          </cell>
        </row>
        <row r="503">
          <cell r="D503" t="str">
            <v>D20S-2/41</v>
          </cell>
          <cell r="E503" t="str">
            <v>FLAT SEAL D20S</v>
          </cell>
          <cell r="F503" t="str">
            <v>C</v>
          </cell>
          <cell r="G503">
            <v>1300</v>
          </cell>
        </row>
        <row r="504">
          <cell r="D504" t="str">
            <v>D20S-3/1</v>
          </cell>
          <cell r="E504" t="str">
            <v>PLUNGER ASSY D20S</v>
          </cell>
          <cell r="F504" t="str">
            <v>C</v>
          </cell>
          <cell r="G504">
            <v>6900</v>
          </cell>
        </row>
        <row r="505">
          <cell r="D505" t="str">
            <v>D20S-3/10</v>
          </cell>
          <cell r="E505" t="str">
            <v>SUCTION VALVE SUB ASSY</v>
          </cell>
          <cell r="F505" t="str">
            <v>C</v>
          </cell>
          <cell r="G505">
            <v>1100</v>
          </cell>
        </row>
        <row r="506">
          <cell r="D506" t="str">
            <v>D20S-3/11</v>
          </cell>
          <cell r="E506" t="str">
            <v>FLAT SEAL D20S</v>
          </cell>
          <cell r="F506" t="str">
            <v>C</v>
          </cell>
          <cell r="G506">
            <v>850</v>
          </cell>
        </row>
        <row r="507">
          <cell r="D507" t="str">
            <v>D20S-3/13</v>
          </cell>
          <cell r="E507" t="str">
            <v>LONG SUCTION VALVE ASSY</v>
          </cell>
          <cell r="F507" t="str">
            <v>C</v>
          </cell>
          <cell r="G507">
            <v>1500</v>
          </cell>
        </row>
        <row r="508">
          <cell r="D508" t="str">
            <v>D20S-3/15</v>
          </cell>
          <cell r="E508" t="str">
            <v>O -RING SEAL D20S</v>
          </cell>
          <cell r="F508" t="str">
            <v>C</v>
          </cell>
          <cell r="G508">
            <v>550</v>
          </cell>
        </row>
        <row r="509">
          <cell r="D509" t="str">
            <v>D20S-3/16</v>
          </cell>
          <cell r="E509" t="str">
            <v>PLUNGER PISTON ASSEMBLY DS20</v>
          </cell>
          <cell r="F509" t="str">
            <v>C</v>
          </cell>
          <cell r="G509">
            <v>2600</v>
          </cell>
        </row>
        <row r="510">
          <cell r="D510" t="str">
            <v>D30S-3/5</v>
          </cell>
          <cell r="E510" t="str">
            <v>FOOT VALVE 20MM</v>
          </cell>
          <cell r="F510" t="str">
            <v>C</v>
          </cell>
          <cell r="G510">
            <v>2300</v>
          </cell>
        </row>
        <row r="511">
          <cell r="D511" t="str">
            <v>D30S-6/10</v>
          </cell>
          <cell r="E511" t="str">
            <v>UPPER VALVE</v>
          </cell>
          <cell r="F511" t="str">
            <v>C</v>
          </cell>
          <cell r="G511">
            <v>180</v>
          </cell>
        </row>
        <row r="512">
          <cell r="D512" t="str">
            <v>D30S-6/11</v>
          </cell>
          <cell r="E512" t="str">
            <v>CRAMPING RING</v>
          </cell>
          <cell r="F512" t="str">
            <v>C</v>
          </cell>
          <cell r="G512">
            <v>200</v>
          </cell>
        </row>
        <row r="513">
          <cell r="D513" t="str">
            <v>D30S-6/12</v>
          </cell>
          <cell r="E513" t="str">
            <v>QUICK TIGHTENING NUT</v>
          </cell>
          <cell r="F513" t="str">
            <v>C</v>
          </cell>
          <cell r="G513">
            <v>650</v>
          </cell>
        </row>
        <row r="514">
          <cell r="D514" t="str">
            <v>D30S-6/6</v>
          </cell>
          <cell r="E514" t="str">
            <v>INJECTION STEM</v>
          </cell>
          <cell r="F514" t="str">
            <v>C</v>
          </cell>
          <cell r="G514">
            <v>3400</v>
          </cell>
        </row>
        <row r="515">
          <cell r="D515" t="str">
            <v>D30S-6/8</v>
          </cell>
          <cell r="E515" t="str">
            <v>SUCTION VALVE SUB ASSY</v>
          </cell>
          <cell r="F515" t="str">
            <v>C</v>
          </cell>
          <cell r="G515">
            <v>4300</v>
          </cell>
        </row>
        <row r="516">
          <cell r="D516" t="str">
            <v>D30S-6/9</v>
          </cell>
          <cell r="E516" t="str">
            <v>UPPER VALVE O RING</v>
          </cell>
          <cell r="F516" t="str">
            <v>A</v>
          </cell>
          <cell r="G516">
            <v>10</v>
          </cell>
        </row>
        <row r="517">
          <cell r="D517" t="str">
            <v>D8R-1/3</v>
          </cell>
          <cell r="E517" t="str">
            <v>MOTOR PISTON</v>
          </cell>
          <cell r="F517" t="str">
            <v>C</v>
          </cell>
          <cell r="G517">
            <v>2100</v>
          </cell>
        </row>
        <row r="518">
          <cell r="D518" t="str">
            <v>DI45-1/23</v>
          </cell>
          <cell r="E518" t="str">
            <v>BELL HOUSING</v>
          </cell>
          <cell r="F518" t="str">
            <v>C</v>
          </cell>
          <cell r="G518">
            <v>2100</v>
          </cell>
        </row>
        <row r="519">
          <cell r="D519" t="str">
            <v>DI45-2/14</v>
          </cell>
          <cell r="E519" t="str">
            <v>VALVE ASSEMBLY</v>
          </cell>
          <cell r="F519" t="str">
            <v>C</v>
          </cell>
          <cell r="G519">
            <v>1100</v>
          </cell>
        </row>
        <row r="520">
          <cell r="D520" t="str">
            <v>DI45-2/3</v>
          </cell>
          <cell r="E520" t="str">
            <v>ACTUATOR SPRING</v>
          </cell>
          <cell r="F520" t="str">
            <v>C</v>
          </cell>
          <cell r="G520">
            <v>290</v>
          </cell>
        </row>
        <row r="521">
          <cell r="D521" t="str">
            <v>DI45-2/4</v>
          </cell>
          <cell r="E521" t="str">
            <v>ACTUATOR ASSEMBLY</v>
          </cell>
          <cell r="F521" t="str">
            <v>C</v>
          </cell>
          <cell r="G521">
            <v>2000</v>
          </cell>
        </row>
        <row r="522">
          <cell r="D522" t="str">
            <v>DI45-3/22</v>
          </cell>
          <cell r="E522" t="str">
            <v>BELL HOUSING SEAL</v>
          </cell>
          <cell r="F522" t="str">
            <v>C</v>
          </cell>
          <cell r="G522">
            <v>90</v>
          </cell>
        </row>
        <row r="523">
          <cell r="D523" t="str">
            <v>DI45-3/8</v>
          </cell>
          <cell r="E523" t="str">
            <v>CHECK VALVE SEAL</v>
          </cell>
          <cell r="F523" t="str">
            <v>C</v>
          </cell>
          <cell r="G523">
            <v>850</v>
          </cell>
        </row>
        <row r="524">
          <cell r="D524" t="str">
            <v>D8R-1/1</v>
          </cell>
          <cell r="E524" t="str">
            <v>ACTUATOR ASSY D8R</v>
          </cell>
          <cell r="F524" t="str">
            <v>C</v>
          </cell>
          <cell r="G524">
            <v>5300</v>
          </cell>
        </row>
        <row r="525">
          <cell r="D525" t="str">
            <v>D8R-1/6</v>
          </cell>
          <cell r="E525" t="str">
            <v>PISTON ROD SEAL</v>
          </cell>
          <cell r="F525" t="str">
            <v>C</v>
          </cell>
          <cell r="G525">
            <v>145</v>
          </cell>
        </row>
        <row r="526">
          <cell r="D526" t="str">
            <v>D8R-1/8</v>
          </cell>
          <cell r="E526" t="str">
            <v>BELL HOUSING</v>
          </cell>
          <cell r="F526" t="str">
            <v>C</v>
          </cell>
          <cell r="G526">
            <v>9300</v>
          </cell>
        </row>
        <row r="527">
          <cell r="D527" t="str">
            <v>D8R-1/9</v>
          </cell>
          <cell r="E527" t="str">
            <v>BOTTOM BELL HOUSINS D8R-150</v>
          </cell>
          <cell r="F527" t="str">
            <v>C</v>
          </cell>
          <cell r="G527">
            <v>14400</v>
          </cell>
        </row>
        <row r="528">
          <cell r="D528" t="str">
            <v>D8R1-2/10</v>
          </cell>
          <cell r="E528" t="str">
            <v>DIFFUSOR BEARING</v>
          </cell>
          <cell r="F528" t="str">
            <v>C</v>
          </cell>
          <cell r="G528">
            <v>1500</v>
          </cell>
        </row>
        <row r="529">
          <cell r="D529" t="str">
            <v>D8R1-2/20</v>
          </cell>
          <cell r="E529" t="str">
            <v>O-RING SEAL</v>
          </cell>
          <cell r="F529" t="str">
            <v>C</v>
          </cell>
          <cell r="G529">
            <v>95</v>
          </cell>
        </row>
        <row r="530">
          <cell r="D530" t="str">
            <v>D8R1-2/21</v>
          </cell>
          <cell r="E530" t="str">
            <v>GRADUATED SCALE</v>
          </cell>
          <cell r="F530" t="str">
            <v>C</v>
          </cell>
          <cell r="G530">
            <v>530</v>
          </cell>
        </row>
        <row r="531">
          <cell r="D531" t="str">
            <v>D8R1-4/11</v>
          </cell>
          <cell r="E531" t="str">
            <v>SPLIT RING</v>
          </cell>
          <cell r="F531" t="str">
            <v>C</v>
          </cell>
          <cell r="G531">
            <v>450</v>
          </cell>
        </row>
        <row r="532">
          <cell r="D532" t="str">
            <v>D8R1-4/13</v>
          </cell>
          <cell r="E532" t="str">
            <v>BARBED FITTING</v>
          </cell>
          <cell r="F532" t="str">
            <v>C</v>
          </cell>
          <cell r="G532">
            <v>1500</v>
          </cell>
        </row>
        <row r="533">
          <cell r="D533" t="str">
            <v>D8R1-4/15</v>
          </cell>
          <cell r="E533" t="str">
            <v>NUT D8R150</v>
          </cell>
          <cell r="F533" t="str">
            <v>C</v>
          </cell>
          <cell r="G533">
            <v>3600</v>
          </cell>
        </row>
        <row r="534">
          <cell r="D534" t="str">
            <v>D8R1-4/2</v>
          </cell>
          <cell r="E534" t="str">
            <v>INJECTION ASSY</v>
          </cell>
          <cell r="F534" t="str">
            <v>C</v>
          </cell>
          <cell r="G534">
            <v>3900</v>
          </cell>
        </row>
        <row r="535">
          <cell r="D535" t="str">
            <v>D8R1-4/6</v>
          </cell>
          <cell r="E535" t="str">
            <v>INJECTION STEM SUB ASSY</v>
          </cell>
          <cell r="F535" t="str">
            <v>C</v>
          </cell>
          <cell r="G535">
            <v>3800</v>
          </cell>
        </row>
        <row r="536">
          <cell r="D536" t="str">
            <v>D8R1-5</v>
          </cell>
          <cell r="E536" t="str">
            <v>COMPLETE INJECTION STEM</v>
          </cell>
          <cell r="F536" t="str">
            <v>C</v>
          </cell>
          <cell r="G536">
            <v>1300</v>
          </cell>
        </row>
        <row r="537">
          <cell r="D537" t="str">
            <v>D8R1-5/1</v>
          </cell>
          <cell r="E537" t="str">
            <v>FLAT SEAL</v>
          </cell>
          <cell r="F537" t="str">
            <v>C</v>
          </cell>
          <cell r="G537">
            <v>240</v>
          </cell>
        </row>
        <row r="538">
          <cell r="D538" t="str">
            <v>D8R1-5/2</v>
          </cell>
          <cell r="E538" t="str">
            <v>O RING SEAL</v>
          </cell>
          <cell r="F538" t="str">
            <v>C</v>
          </cell>
          <cell r="G538">
            <v>290</v>
          </cell>
        </row>
        <row r="539">
          <cell r="D539" t="str">
            <v>D8R1-5/3</v>
          </cell>
          <cell r="E539" t="str">
            <v>UPPER PISTON</v>
          </cell>
          <cell r="F539" t="str">
            <v>C</v>
          </cell>
          <cell r="G539">
            <v>950</v>
          </cell>
        </row>
        <row r="540">
          <cell r="D540" t="str">
            <v>D8R-2/1</v>
          </cell>
          <cell r="E540" t="str">
            <v>MOTOR ASSEMBLY D8R</v>
          </cell>
          <cell r="F540" t="str">
            <v>C</v>
          </cell>
          <cell r="G540">
            <v>14000</v>
          </cell>
        </row>
        <row r="541">
          <cell r="D541" t="str">
            <v>D8R-2/10</v>
          </cell>
          <cell r="E541" t="str">
            <v>TOGGLE SPRING</v>
          </cell>
          <cell r="F541" t="str">
            <v>C</v>
          </cell>
          <cell r="G541">
            <v>220</v>
          </cell>
        </row>
        <row r="542">
          <cell r="D542" t="str">
            <v>D8R-2/15</v>
          </cell>
          <cell r="E542" t="str">
            <v>PISTON SEAL</v>
          </cell>
          <cell r="F542" t="str">
            <v>A</v>
          </cell>
          <cell r="G542">
            <v>10</v>
          </cell>
        </row>
        <row r="543">
          <cell r="D543" t="str">
            <v>D8R-2/17</v>
          </cell>
          <cell r="E543" t="str">
            <v>UPPER VALVE SEAL</v>
          </cell>
          <cell r="F543" t="str">
            <v>C</v>
          </cell>
          <cell r="G543">
            <v>450</v>
          </cell>
        </row>
        <row r="544">
          <cell r="D544" t="str">
            <v>D8R-2/18</v>
          </cell>
          <cell r="E544" t="str">
            <v>LOWER VALVES</v>
          </cell>
          <cell r="F544" t="str">
            <v>C</v>
          </cell>
          <cell r="G544">
            <v>135</v>
          </cell>
        </row>
        <row r="545">
          <cell r="D545" t="str">
            <v>D8R-2/1A</v>
          </cell>
          <cell r="E545" t="str">
            <v>UPPER &amp; LOWER PISTON</v>
          </cell>
          <cell r="F545" t="str">
            <v>C</v>
          </cell>
          <cell r="G545">
            <v>4200</v>
          </cell>
        </row>
        <row r="546">
          <cell r="D546" t="str">
            <v>D8R-2/2</v>
          </cell>
          <cell r="E546" t="str">
            <v>MOTOR ASSEMBLY</v>
          </cell>
          <cell r="F546" t="str">
            <v>C</v>
          </cell>
          <cell r="G546">
            <v>16600</v>
          </cell>
        </row>
        <row r="547">
          <cell r="D547" t="str">
            <v>D8R-2/2A</v>
          </cell>
          <cell r="E547" t="str">
            <v>MOTOR ASSEMBLY D8R 150</v>
          </cell>
          <cell r="F547" t="str">
            <v>C</v>
          </cell>
          <cell r="G547">
            <v>15800</v>
          </cell>
        </row>
        <row r="548">
          <cell r="D548" t="str">
            <v>D8R-2/2B</v>
          </cell>
          <cell r="E548" t="str">
            <v>DOSING STEM D8R150</v>
          </cell>
          <cell r="F548" t="str">
            <v>C</v>
          </cell>
          <cell r="G548">
            <v>4400</v>
          </cell>
        </row>
        <row r="549">
          <cell r="D549" t="str">
            <v>D8R-2/2C</v>
          </cell>
          <cell r="E549" t="str">
            <v>DOSING STEM D8R150 WITH O RING</v>
          </cell>
          <cell r="F549" t="str">
            <v>C</v>
          </cell>
          <cell r="G549">
            <v>5900</v>
          </cell>
        </row>
        <row r="550">
          <cell r="D550" t="str">
            <v>D8R-2/2D</v>
          </cell>
          <cell r="E550" t="str">
            <v>PLUNGER SEAL</v>
          </cell>
          <cell r="F550" t="str">
            <v>C</v>
          </cell>
          <cell r="G550">
            <v>650</v>
          </cell>
        </row>
        <row r="551">
          <cell r="D551" t="str">
            <v>D8R-2/2E</v>
          </cell>
          <cell r="E551" t="str">
            <v>PROTECTION FILTER</v>
          </cell>
          <cell r="F551" t="str">
            <v>C</v>
          </cell>
          <cell r="G551">
            <v>1600</v>
          </cell>
        </row>
        <row r="552">
          <cell r="D552" t="str">
            <v>D8R-2/2F</v>
          </cell>
          <cell r="E552" t="str">
            <v>SEAL</v>
          </cell>
          <cell r="F552" t="str">
            <v>C</v>
          </cell>
          <cell r="G552">
            <v>90</v>
          </cell>
        </row>
        <row r="553">
          <cell r="D553" t="str">
            <v>D8R-2/3</v>
          </cell>
          <cell r="E553" t="str">
            <v>PLUNGER ASSEMBLY</v>
          </cell>
          <cell r="F553" t="str">
            <v>C</v>
          </cell>
          <cell r="G553">
            <v>650</v>
          </cell>
        </row>
        <row r="554">
          <cell r="D554" t="str">
            <v>D8R-2/4</v>
          </cell>
          <cell r="E554" t="str">
            <v>PISTON PLUNGER SEAL</v>
          </cell>
          <cell r="F554" t="str">
            <v>C</v>
          </cell>
          <cell r="G554">
            <v>700</v>
          </cell>
        </row>
        <row r="555">
          <cell r="D555" t="str">
            <v>D8R-2/8</v>
          </cell>
          <cell r="E555" t="str">
            <v>ROD</v>
          </cell>
          <cell r="F555" t="str">
            <v>C</v>
          </cell>
          <cell r="G555">
            <v>550</v>
          </cell>
        </row>
        <row r="556">
          <cell r="D556" t="str">
            <v>D8R-2/9</v>
          </cell>
          <cell r="E556" t="str">
            <v>RACK GUIDE</v>
          </cell>
          <cell r="F556" t="str">
            <v>C</v>
          </cell>
          <cell r="G556">
            <v>90</v>
          </cell>
        </row>
        <row r="557">
          <cell r="D557" t="str">
            <v>D8R-3</v>
          </cell>
          <cell r="E557" t="str">
            <v>D8R BELL HOUSE COMP.</v>
          </cell>
          <cell r="F557" t="str">
            <v>C</v>
          </cell>
          <cell r="G557">
            <v>13100</v>
          </cell>
        </row>
        <row r="558">
          <cell r="D558" t="str">
            <v>D8R-3/2</v>
          </cell>
          <cell r="E558" t="str">
            <v>D8R BY-PASS ASSY</v>
          </cell>
          <cell r="F558" t="str">
            <v>C</v>
          </cell>
          <cell r="G558">
            <v>2400</v>
          </cell>
        </row>
        <row r="559">
          <cell r="D559" t="str">
            <v>D8R-3/3</v>
          </cell>
          <cell r="E559" t="str">
            <v>BELL HOUSING SEAL</v>
          </cell>
          <cell r="F559" t="str">
            <v>C</v>
          </cell>
          <cell r="G559">
            <v>20</v>
          </cell>
        </row>
        <row r="560">
          <cell r="D560" t="str">
            <v>D8R-3/4</v>
          </cell>
          <cell r="E560" t="str">
            <v>BOTTOM BELL HOUSINS D8R</v>
          </cell>
          <cell r="F560" t="str">
            <v>C</v>
          </cell>
          <cell r="G560">
            <v>14900</v>
          </cell>
        </row>
        <row r="561">
          <cell r="D561" t="str">
            <v>D8R-3/5</v>
          </cell>
          <cell r="E561" t="str">
            <v>RING</v>
          </cell>
          <cell r="F561" t="str">
            <v>C</v>
          </cell>
          <cell r="G561">
            <v>190</v>
          </cell>
        </row>
        <row r="562">
          <cell r="D562" t="str">
            <v>D8R-3/6</v>
          </cell>
          <cell r="E562" t="str">
            <v>SEAL</v>
          </cell>
          <cell r="F562" t="str">
            <v>C</v>
          </cell>
          <cell r="G562">
            <v>150</v>
          </cell>
        </row>
        <row r="563">
          <cell r="D563" t="str">
            <v>D8R-4/11</v>
          </cell>
          <cell r="E563" t="str">
            <v>D8R DIP TUBE INSERT &amp; VF SEAL</v>
          </cell>
          <cell r="F563" t="str">
            <v>C</v>
          </cell>
          <cell r="G563">
            <v>390</v>
          </cell>
        </row>
        <row r="564">
          <cell r="D564" t="str">
            <v>D8R-4/12</v>
          </cell>
          <cell r="E564" t="str">
            <v>NUT</v>
          </cell>
          <cell r="F564" t="str">
            <v>C</v>
          </cell>
          <cell r="G564">
            <v>145</v>
          </cell>
        </row>
        <row r="565">
          <cell r="D565" t="str">
            <v>D8R-4/13</v>
          </cell>
          <cell r="E565" t="str">
            <v>NUT</v>
          </cell>
          <cell r="F565" t="str">
            <v>C</v>
          </cell>
          <cell r="G565">
            <v>140</v>
          </cell>
        </row>
        <row r="566">
          <cell r="D566" t="str">
            <v>D8R-4/5</v>
          </cell>
          <cell r="E566" t="str">
            <v>PLUNGER BODY</v>
          </cell>
          <cell r="F566" t="str">
            <v>C</v>
          </cell>
          <cell r="G566">
            <v>1300</v>
          </cell>
        </row>
        <row r="567">
          <cell r="D567" t="str">
            <v>D8R-4/6</v>
          </cell>
          <cell r="E567" t="str">
            <v>SUCTION NRV D8R</v>
          </cell>
          <cell r="F567" t="str">
            <v>C</v>
          </cell>
          <cell r="G567">
            <v>550</v>
          </cell>
        </row>
        <row r="568">
          <cell r="D568" t="str">
            <v>D8R-4/8</v>
          </cell>
          <cell r="E568" t="str">
            <v>CHECK VALVE SEAL</v>
          </cell>
          <cell r="F568" t="str">
            <v>C</v>
          </cell>
          <cell r="G568">
            <v>230</v>
          </cell>
        </row>
        <row r="569">
          <cell r="D569" t="str">
            <v>D8R-6/1</v>
          </cell>
          <cell r="E569" t="str">
            <v>SUCTION ASSEMBLY</v>
          </cell>
          <cell r="F569" t="str">
            <v>C</v>
          </cell>
          <cell r="G569">
            <v>4500</v>
          </cell>
        </row>
        <row r="570">
          <cell r="D570" t="str">
            <v>D8R-6/2</v>
          </cell>
          <cell r="E570" t="str">
            <v>SLEEVE SEAL</v>
          </cell>
          <cell r="F570" t="str">
            <v>C</v>
          </cell>
          <cell r="G570">
            <v>330</v>
          </cell>
        </row>
        <row r="571">
          <cell r="D571" t="str">
            <v>D8R-6/3</v>
          </cell>
          <cell r="E571" t="str">
            <v>PLUNGER BODY D8R-150/30S</v>
          </cell>
          <cell r="F571" t="str">
            <v>C</v>
          </cell>
          <cell r="G571">
            <v>3900</v>
          </cell>
        </row>
        <row r="572">
          <cell r="D572" t="str">
            <v>D8R-6/4</v>
          </cell>
          <cell r="E572" t="str">
            <v>TABULAR CASING</v>
          </cell>
          <cell r="F572" t="str">
            <v>C</v>
          </cell>
          <cell r="G572">
            <v>3800</v>
          </cell>
        </row>
        <row r="573">
          <cell r="D573" t="str">
            <v>D8R-6/5</v>
          </cell>
          <cell r="E573" t="str">
            <v>ACTUATOR ASSEMBLY D8R</v>
          </cell>
          <cell r="F573" t="str">
            <v>C</v>
          </cell>
          <cell r="G573">
            <v>8600</v>
          </cell>
        </row>
        <row r="574">
          <cell r="D574" t="str">
            <v>D8R-6/7</v>
          </cell>
          <cell r="E574" t="str">
            <v>GUIDE VALVE</v>
          </cell>
          <cell r="F574" t="str">
            <v>C</v>
          </cell>
          <cell r="G574">
            <v>35</v>
          </cell>
        </row>
        <row r="575">
          <cell r="D575" t="str">
            <v>DI15-2/1</v>
          </cell>
          <cell r="E575" t="str">
            <v>UPPER VALVE ASSEMBLY</v>
          </cell>
          <cell r="F575" t="str">
            <v>C</v>
          </cell>
          <cell r="G575">
            <v>650</v>
          </cell>
        </row>
        <row r="576">
          <cell r="D576" t="str">
            <v>DI15-3/9</v>
          </cell>
          <cell r="E576" t="str">
            <v>FIXED INJECTOR 2%</v>
          </cell>
          <cell r="F576" t="str">
            <v>C</v>
          </cell>
          <cell r="G576">
            <v>18400</v>
          </cell>
        </row>
        <row r="577">
          <cell r="D577" t="str">
            <v>DI16-1/16</v>
          </cell>
          <cell r="E577" t="str">
            <v>LOWER AIR BLEED SEAL</v>
          </cell>
          <cell r="F577" t="str">
            <v>C</v>
          </cell>
          <cell r="G577">
            <v>190</v>
          </cell>
        </row>
        <row r="578">
          <cell r="D578" t="str">
            <v>DI16-1/2</v>
          </cell>
          <cell r="E578" t="str">
            <v>PUMP BODY DI150</v>
          </cell>
          <cell r="F578" t="str">
            <v>C</v>
          </cell>
          <cell r="G578">
            <v>3800</v>
          </cell>
        </row>
        <row r="579">
          <cell r="D579" t="str">
            <v>DI16-1/3</v>
          </cell>
          <cell r="E579" t="str">
            <v>BELL HOUSING</v>
          </cell>
          <cell r="F579" t="str">
            <v>C</v>
          </cell>
          <cell r="G579">
            <v>4300</v>
          </cell>
        </row>
        <row r="580">
          <cell r="D580" t="str">
            <v>DI16-1/9</v>
          </cell>
          <cell r="E580" t="str">
            <v>DIFFUSOR ASSY</v>
          </cell>
          <cell r="F580" t="str">
            <v>C</v>
          </cell>
          <cell r="G580">
            <v>2100</v>
          </cell>
        </row>
        <row r="581">
          <cell r="D581" t="str">
            <v>DI16-2/11</v>
          </cell>
          <cell r="E581" t="str">
            <v>VALVE SEAL</v>
          </cell>
          <cell r="F581" t="str">
            <v>C</v>
          </cell>
          <cell r="G581">
            <v>230</v>
          </cell>
        </row>
        <row r="582">
          <cell r="D582" t="str">
            <v>DI16-2/12</v>
          </cell>
          <cell r="E582" t="str">
            <v>UPPER PISTON</v>
          </cell>
          <cell r="F582" t="str">
            <v>C</v>
          </cell>
          <cell r="G582">
            <v>700</v>
          </cell>
        </row>
        <row r="583">
          <cell r="D583" t="str">
            <v>DI16-2/15</v>
          </cell>
          <cell r="E583" t="str">
            <v>PISTON SEAL</v>
          </cell>
          <cell r="F583" t="str">
            <v>A</v>
          </cell>
          <cell r="G583">
            <v>10</v>
          </cell>
        </row>
        <row r="584">
          <cell r="D584" t="str">
            <v>DI16-2/16</v>
          </cell>
          <cell r="E584" t="str">
            <v>LOWER PISTON</v>
          </cell>
          <cell r="F584" t="str">
            <v>C</v>
          </cell>
          <cell r="G584">
            <v>650</v>
          </cell>
        </row>
        <row r="585">
          <cell r="D585" t="str">
            <v>DI16-2/18</v>
          </cell>
          <cell r="E585" t="str">
            <v>LOWER VALVE WITH SEAL</v>
          </cell>
          <cell r="F585" t="str">
            <v>C</v>
          </cell>
          <cell r="G585">
            <v>290</v>
          </cell>
        </row>
        <row r="586">
          <cell r="D586" t="str">
            <v>DI16-2/21</v>
          </cell>
          <cell r="E586" t="str">
            <v>PISTON ROD RETAINER</v>
          </cell>
          <cell r="F586" t="str">
            <v>C</v>
          </cell>
          <cell r="G586">
            <v>180</v>
          </cell>
        </row>
        <row r="587">
          <cell r="D587" t="str">
            <v>DI16-2/23</v>
          </cell>
          <cell r="E587" t="str">
            <v>WATER FILTER</v>
          </cell>
          <cell r="F587" t="str">
            <v>C</v>
          </cell>
          <cell r="G587">
            <v>1400</v>
          </cell>
        </row>
        <row r="588">
          <cell r="D588" t="str">
            <v>DI16-2/24</v>
          </cell>
          <cell r="E588" t="str">
            <v>PISTON NUT</v>
          </cell>
          <cell r="F588" t="str">
            <v>C</v>
          </cell>
          <cell r="G588">
            <v>160</v>
          </cell>
        </row>
        <row r="589">
          <cell r="D589" t="str">
            <v>DI16-2/25</v>
          </cell>
          <cell r="E589" t="str">
            <v>BALLAST M10</v>
          </cell>
          <cell r="F589" t="str">
            <v>C</v>
          </cell>
          <cell r="G589">
            <v>25</v>
          </cell>
        </row>
        <row r="590">
          <cell r="D590" t="str">
            <v>DI16-2/4</v>
          </cell>
          <cell r="E590" t="str">
            <v>ACTUATOR SPRING</v>
          </cell>
          <cell r="F590" t="str">
            <v>C</v>
          </cell>
          <cell r="G590">
            <v>200</v>
          </cell>
        </row>
        <row r="591">
          <cell r="D591" t="str">
            <v>DI16-2/5</v>
          </cell>
          <cell r="E591" t="str">
            <v>ACTUATOR SPRING</v>
          </cell>
          <cell r="F591" t="str">
            <v>C</v>
          </cell>
          <cell r="G591">
            <v>110</v>
          </cell>
        </row>
        <row r="592">
          <cell r="D592" t="str">
            <v>DI16-3</v>
          </cell>
          <cell r="E592" t="str">
            <v>MOTOR COMPLETE</v>
          </cell>
          <cell r="F592" t="str">
            <v>C</v>
          </cell>
          <cell r="G592">
            <v>4300</v>
          </cell>
        </row>
        <row r="593">
          <cell r="D593" t="str">
            <v>DI16-3/11</v>
          </cell>
          <cell r="E593" t="str">
            <v>STEM RETAINING RING</v>
          </cell>
          <cell r="F593" t="str">
            <v>C</v>
          </cell>
          <cell r="G593">
            <v>40</v>
          </cell>
        </row>
        <row r="594">
          <cell r="D594" t="str">
            <v>DI16-3/12</v>
          </cell>
          <cell r="E594" t="str">
            <v>DOSAGE INDICATOR</v>
          </cell>
          <cell r="F594" t="str">
            <v>C</v>
          </cell>
          <cell r="G594">
            <v>220</v>
          </cell>
        </row>
        <row r="595">
          <cell r="D595" t="str">
            <v>DI16-3/14</v>
          </cell>
          <cell r="E595" t="str">
            <v>RETAINING NUT</v>
          </cell>
          <cell r="F595" t="str">
            <v>C</v>
          </cell>
          <cell r="G595">
            <v>65</v>
          </cell>
        </row>
        <row r="596">
          <cell r="D596" t="str">
            <v>DI16-3/2</v>
          </cell>
          <cell r="E596" t="str">
            <v>CHECK VALVE O RING</v>
          </cell>
          <cell r="F596" t="str">
            <v>C</v>
          </cell>
          <cell r="G596">
            <v>210</v>
          </cell>
        </row>
        <row r="597">
          <cell r="D597" t="str">
            <v>DI16-3/22</v>
          </cell>
          <cell r="E597" t="str">
            <v>SMALL RETAINING NUT</v>
          </cell>
          <cell r="F597" t="str">
            <v>C</v>
          </cell>
          <cell r="G597">
            <v>50</v>
          </cell>
        </row>
        <row r="598">
          <cell r="D598" t="str">
            <v>DI16-3/23</v>
          </cell>
          <cell r="E598" t="str">
            <v>DIP TUBE RETAINER</v>
          </cell>
          <cell r="F598" t="str">
            <v>C</v>
          </cell>
          <cell r="G598">
            <v>70</v>
          </cell>
        </row>
        <row r="599">
          <cell r="D599" t="str">
            <v>DI16-3/27</v>
          </cell>
          <cell r="E599" t="str">
            <v>STRAINER</v>
          </cell>
          <cell r="F599" t="str">
            <v>C</v>
          </cell>
          <cell r="G599">
            <v>160</v>
          </cell>
        </row>
        <row r="600">
          <cell r="D600" t="str">
            <v>DI16-3/3</v>
          </cell>
          <cell r="E600" t="str">
            <v>RETAINING WASHER</v>
          </cell>
          <cell r="F600" t="str">
            <v>C</v>
          </cell>
          <cell r="G600">
            <v>50</v>
          </cell>
        </row>
        <row r="601">
          <cell r="D601" t="str">
            <v>DI16-3/4</v>
          </cell>
          <cell r="E601" t="str">
            <v>CHECK VALVE SEAL</v>
          </cell>
          <cell r="F601" t="str">
            <v>C</v>
          </cell>
          <cell r="G601">
            <v>120</v>
          </cell>
        </row>
        <row r="602">
          <cell r="D602" t="str">
            <v>DI16-3/5</v>
          </cell>
          <cell r="E602" t="str">
            <v>SLEEVE C/W COVER</v>
          </cell>
          <cell r="F602" t="str">
            <v>C</v>
          </cell>
          <cell r="G602">
            <v>800</v>
          </cell>
        </row>
        <row r="603">
          <cell r="D603" t="str">
            <v>DI16-3/6</v>
          </cell>
          <cell r="E603" t="str">
            <v>POLYPRO TOOLED NUT</v>
          </cell>
          <cell r="F603" t="str">
            <v>C</v>
          </cell>
          <cell r="G603">
            <v>90</v>
          </cell>
        </row>
        <row r="604">
          <cell r="D604" t="str">
            <v>DI16-4</v>
          </cell>
          <cell r="E604" t="str">
            <v>LOWER BODY</v>
          </cell>
          <cell r="F604" t="str">
            <v>C</v>
          </cell>
          <cell r="G604">
            <v>3300</v>
          </cell>
        </row>
        <row r="605">
          <cell r="D605" t="str">
            <v>DI25-1/3</v>
          </cell>
          <cell r="E605" t="str">
            <v>VALVE RACK D25</v>
          </cell>
          <cell r="F605" t="str">
            <v>C</v>
          </cell>
          <cell r="G605">
            <v>1200</v>
          </cell>
        </row>
        <row r="606">
          <cell r="D606" t="str">
            <v>DI25-2/25</v>
          </cell>
          <cell r="E606" t="str">
            <v>PLUNGER SEAL</v>
          </cell>
          <cell r="F606" t="str">
            <v>C</v>
          </cell>
          <cell r="G606">
            <v>360</v>
          </cell>
        </row>
        <row r="607">
          <cell r="D607" t="str">
            <v>DI25-3</v>
          </cell>
          <cell r="E607" t="str">
            <v>PUMP BODY ASSY AND SEAL</v>
          </cell>
          <cell r="F607" t="str">
            <v>C</v>
          </cell>
          <cell r="G607">
            <v>3400</v>
          </cell>
        </row>
        <row r="608">
          <cell r="D608" t="str">
            <v>DI25-3/1</v>
          </cell>
          <cell r="E608" t="str">
            <v>INJECTION PART ASSY VF</v>
          </cell>
          <cell r="F608" t="str">
            <v>C</v>
          </cell>
          <cell r="G608">
            <v>8000</v>
          </cell>
        </row>
        <row r="609">
          <cell r="D609" t="str">
            <v>DI25-4</v>
          </cell>
          <cell r="E609" t="str">
            <v>COMPLETE MOTOR ASSY.</v>
          </cell>
          <cell r="F609" t="str">
            <v>C</v>
          </cell>
          <cell r="G609">
            <v>6300</v>
          </cell>
        </row>
        <row r="610">
          <cell r="D610" t="str">
            <v>DI25-4/10</v>
          </cell>
          <cell r="E610" t="str">
            <v>PUSH ROD</v>
          </cell>
          <cell r="F610" t="str">
            <v>C</v>
          </cell>
          <cell r="G610">
            <v>700</v>
          </cell>
        </row>
        <row r="611">
          <cell r="D611" t="str">
            <v>DI45-1/22</v>
          </cell>
          <cell r="E611" t="str">
            <v>UPPER PUMP BODY BLUE</v>
          </cell>
          <cell r="F611" t="str">
            <v>C</v>
          </cell>
          <cell r="G611">
            <v>10500</v>
          </cell>
        </row>
        <row r="612">
          <cell r="D612" t="str">
            <v>DI45-1/24</v>
          </cell>
          <cell r="E612" t="str">
            <v>COMPLETE MOTOR ASSY D45</v>
          </cell>
          <cell r="F612" t="str">
            <v>C</v>
          </cell>
          <cell r="G612">
            <v>9500</v>
          </cell>
        </row>
        <row r="613">
          <cell r="D613" t="str">
            <v>DI45-1/25</v>
          </cell>
          <cell r="E613" t="str">
            <v>LOWER PUMP BODY</v>
          </cell>
          <cell r="F613" t="str">
            <v>C</v>
          </cell>
          <cell r="G613">
            <v>2900</v>
          </cell>
        </row>
        <row r="614">
          <cell r="D614" t="str">
            <v>DI45-2/5</v>
          </cell>
          <cell r="E614" t="str">
            <v>SUCTION SUBVALVE ASSEMBLY</v>
          </cell>
          <cell r="F614" t="str">
            <v>C</v>
          </cell>
          <cell r="G614">
            <v>650</v>
          </cell>
        </row>
        <row r="615">
          <cell r="D615" t="str">
            <v>DI45-3/10</v>
          </cell>
          <cell r="E615" t="str">
            <v>LOCKING RING DI45</v>
          </cell>
          <cell r="F615" t="str">
            <v>C</v>
          </cell>
          <cell r="G615">
            <v>200</v>
          </cell>
        </row>
        <row r="616">
          <cell r="D616" t="str">
            <v>DI45-3/11</v>
          </cell>
          <cell r="E616" t="str">
            <v>INJECTION PART STEM</v>
          </cell>
          <cell r="F616" t="str">
            <v>C</v>
          </cell>
          <cell r="G616">
            <v>6800</v>
          </cell>
        </row>
        <row r="617">
          <cell r="D617" t="str">
            <v>DI45-3/20</v>
          </cell>
          <cell r="E617" t="str">
            <v>CHECK VALVE ASSY</v>
          </cell>
          <cell r="F617" t="str">
            <v>C</v>
          </cell>
          <cell r="G617">
            <v>550</v>
          </cell>
        </row>
        <row r="618">
          <cell r="D618" t="str">
            <v>DI45-3/21</v>
          </cell>
          <cell r="E618" t="str">
            <v>FLAT SEAL</v>
          </cell>
          <cell r="F618" t="str">
            <v>C</v>
          </cell>
          <cell r="G618">
            <v>340</v>
          </cell>
        </row>
        <row r="619">
          <cell r="D619" t="str">
            <v>DI45-3/3</v>
          </cell>
          <cell r="E619" t="str">
            <v>DOSER BODY SEAL</v>
          </cell>
          <cell r="F619" t="str">
            <v>C</v>
          </cell>
          <cell r="G619">
            <v>390</v>
          </cell>
        </row>
        <row r="620">
          <cell r="D620" t="str">
            <v>DI45-3/5</v>
          </cell>
          <cell r="E620" t="str">
            <v>INJECTION STEM ASSEMBLY</v>
          </cell>
          <cell r="F620" t="str">
            <v>C</v>
          </cell>
          <cell r="G620">
            <v>550</v>
          </cell>
        </row>
        <row r="621">
          <cell r="D621" t="str">
            <v>DI45-3/6</v>
          </cell>
          <cell r="E621" t="str">
            <v>NUT 1/4"</v>
          </cell>
          <cell r="F621" t="str">
            <v>C</v>
          </cell>
          <cell r="G621">
            <v>115</v>
          </cell>
        </row>
        <row r="622">
          <cell r="D622" t="str">
            <v>EMS-8A</v>
          </cell>
          <cell r="E622" t="str">
            <v>CABLE JOINT(1.5-4MM) ST6</v>
          </cell>
          <cell r="F622" t="str">
            <v>A</v>
          </cell>
          <cell r="G622">
            <v>1000</v>
          </cell>
        </row>
        <row r="623">
          <cell r="D623" t="str">
            <v>EMS-8B</v>
          </cell>
          <cell r="E623" t="str">
            <v>CABLE JOINT(4-16MM)  ST16</v>
          </cell>
          <cell r="F623" t="str">
            <v>A</v>
          </cell>
          <cell r="G623">
            <v>1900</v>
          </cell>
        </row>
        <row r="624">
          <cell r="D624" t="str">
            <v>EMS-9A</v>
          </cell>
          <cell r="E624" t="str">
            <v>HEATSHRINK JOINT(1.5-4MM)</v>
          </cell>
          <cell r="F624" t="str">
            <v>A</v>
          </cell>
          <cell r="G624">
            <v>2000</v>
          </cell>
        </row>
        <row r="625">
          <cell r="D625" t="str">
            <v>EMS-9B</v>
          </cell>
          <cell r="E625" t="str">
            <v>HEATSHRINK JOINT(6-16MM)</v>
          </cell>
          <cell r="F625" t="str">
            <v>A</v>
          </cell>
          <cell r="G625">
            <v>2600</v>
          </cell>
        </row>
        <row r="626">
          <cell r="D626" t="str">
            <v>PS1-11A</v>
          </cell>
          <cell r="E626" t="str">
            <v>DIFFUSER 50M,75M</v>
          </cell>
          <cell r="F626" t="str">
            <v>C</v>
          </cell>
          <cell r="G626">
            <v>280</v>
          </cell>
        </row>
        <row r="627">
          <cell r="D627" t="str">
            <v>PS1-11B</v>
          </cell>
          <cell r="E627" t="str">
            <v>DIFFUSER 100M</v>
          </cell>
          <cell r="F627" t="str">
            <v>C</v>
          </cell>
          <cell r="G627">
            <v>290</v>
          </cell>
        </row>
        <row r="628">
          <cell r="D628" t="str">
            <v>PS1-11C</v>
          </cell>
          <cell r="E628" t="str">
            <v>DIFFUSER 150M</v>
          </cell>
          <cell r="F628" t="str">
            <v>C</v>
          </cell>
          <cell r="G628">
            <v>330</v>
          </cell>
        </row>
        <row r="629">
          <cell r="D629" t="str">
            <v>PS1-13</v>
          </cell>
          <cell r="E629" t="str">
            <v>MECHANICAL SEAL SILEN 1</v>
          </cell>
          <cell r="F629" t="str">
            <v>C</v>
          </cell>
          <cell r="G629">
            <v>1700</v>
          </cell>
        </row>
        <row r="630">
          <cell r="D630" t="str">
            <v>PS1-14</v>
          </cell>
          <cell r="E630" t="str">
            <v>O RING</v>
          </cell>
          <cell r="F630" t="str">
            <v>C</v>
          </cell>
          <cell r="G630">
            <v>115</v>
          </cell>
        </row>
        <row r="631">
          <cell r="D631" t="str">
            <v>PS1-34</v>
          </cell>
          <cell r="E631" t="str">
            <v>FAN SILEN1</v>
          </cell>
          <cell r="F631" t="str">
            <v>C</v>
          </cell>
          <cell r="G631">
            <v>70</v>
          </cell>
        </row>
        <row r="632">
          <cell r="D632" t="str">
            <v>PS1-36</v>
          </cell>
          <cell r="E632" t="str">
            <v>UNION SET SILEN 1</v>
          </cell>
          <cell r="F632" t="str">
            <v>C</v>
          </cell>
          <cell r="G632">
            <v>330</v>
          </cell>
        </row>
        <row r="633">
          <cell r="D633" t="str">
            <v>PS1-37</v>
          </cell>
          <cell r="E633" t="str">
            <v>O RING</v>
          </cell>
          <cell r="F633" t="str">
            <v>C</v>
          </cell>
          <cell r="G633">
            <v>25</v>
          </cell>
        </row>
        <row r="634">
          <cell r="D634" t="str">
            <v>PS1-4</v>
          </cell>
          <cell r="E634" t="str">
            <v>O RING</v>
          </cell>
          <cell r="F634" t="str">
            <v>C</v>
          </cell>
          <cell r="G634">
            <v>145</v>
          </cell>
        </row>
        <row r="635">
          <cell r="D635" t="str">
            <v>PS1-5</v>
          </cell>
          <cell r="E635" t="str">
            <v>FILTER BASKET</v>
          </cell>
          <cell r="F635" t="str">
            <v>C</v>
          </cell>
          <cell r="G635">
            <v>320</v>
          </cell>
        </row>
        <row r="636">
          <cell r="D636" t="str">
            <v>PS1-8A</v>
          </cell>
          <cell r="E636" t="str">
            <v>IMPELLER 50M</v>
          </cell>
          <cell r="F636" t="str">
            <v>C</v>
          </cell>
          <cell r="G636">
            <v>800</v>
          </cell>
        </row>
        <row r="637">
          <cell r="D637" t="str">
            <v>PS1-8B</v>
          </cell>
          <cell r="E637" t="str">
            <v>IMPELLER 75M</v>
          </cell>
          <cell r="F637" t="str">
            <v>C</v>
          </cell>
          <cell r="G637">
            <v>650</v>
          </cell>
        </row>
        <row r="638">
          <cell r="D638" t="str">
            <v>PS1-8C</v>
          </cell>
          <cell r="E638" t="str">
            <v>IMPELLER 100M</v>
          </cell>
          <cell r="F638" t="str">
            <v>C</v>
          </cell>
          <cell r="G638">
            <v>750</v>
          </cell>
        </row>
        <row r="639">
          <cell r="D639" t="str">
            <v>PS1-8D</v>
          </cell>
          <cell r="E639" t="str">
            <v>IMPELLER 150M</v>
          </cell>
          <cell r="F639" t="str">
            <v>C</v>
          </cell>
          <cell r="G639">
            <v>850</v>
          </cell>
        </row>
        <row r="640">
          <cell r="D640" t="str">
            <v>PS2-11A</v>
          </cell>
          <cell r="E640" t="str">
            <v>DIFFUSER 300M</v>
          </cell>
          <cell r="F640" t="str">
            <v>C</v>
          </cell>
          <cell r="G640">
            <v>250</v>
          </cell>
        </row>
        <row r="641">
          <cell r="D641" t="str">
            <v>PS2-11B</v>
          </cell>
          <cell r="E641" t="str">
            <v>DIFFUSER 200M</v>
          </cell>
          <cell r="F641" t="str">
            <v>C</v>
          </cell>
          <cell r="G641">
            <v>250</v>
          </cell>
        </row>
        <row r="642">
          <cell r="D642" t="str">
            <v>PS2-12</v>
          </cell>
          <cell r="E642" t="str">
            <v>GASKET</v>
          </cell>
          <cell r="F642" t="str">
            <v>C</v>
          </cell>
          <cell r="G642">
            <v>70</v>
          </cell>
        </row>
        <row r="643">
          <cell r="D643" t="str">
            <v>PS2-13</v>
          </cell>
          <cell r="E643" t="str">
            <v>MECHANICAL SEAL SILEN2</v>
          </cell>
          <cell r="F643" t="str">
            <v>C</v>
          </cell>
          <cell r="G643">
            <v>1400</v>
          </cell>
        </row>
        <row r="644">
          <cell r="D644" t="str">
            <v>PS2-14</v>
          </cell>
          <cell r="E644" t="str">
            <v>O RING</v>
          </cell>
          <cell r="F644" t="str">
            <v>C</v>
          </cell>
          <cell r="G644">
            <v>110</v>
          </cell>
        </row>
        <row r="645">
          <cell r="D645" t="str">
            <v>PS2-2</v>
          </cell>
          <cell r="E645" t="str">
            <v>FILTER COVER SILEN2</v>
          </cell>
          <cell r="F645" t="str">
            <v>C</v>
          </cell>
          <cell r="G645">
            <v>390</v>
          </cell>
        </row>
        <row r="646">
          <cell r="D646" t="str">
            <v>PS2-3</v>
          </cell>
          <cell r="E646" t="str">
            <v>GASKET</v>
          </cell>
          <cell r="F646" t="str">
            <v>C</v>
          </cell>
          <cell r="G646">
            <v>200</v>
          </cell>
        </row>
        <row r="647">
          <cell r="D647" t="str">
            <v>PS2-35</v>
          </cell>
          <cell r="E647" t="str">
            <v>FAN 200M</v>
          </cell>
          <cell r="F647" t="str">
            <v>C</v>
          </cell>
          <cell r="G647">
            <v>70</v>
          </cell>
        </row>
        <row r="648">
          <cell r="D648" t="str">
            <v>PS2-37</v>
          </cell>
          <cell r="E648" t="str">
            <v>UNION KIT</v>
          </cell>
          <cell r="F648" t="str">
            <v>C</v>
          </cell>
          <cell r="G648">
            <v>230</v>
          </cell>
        </row>
        <row r="649">
          <cell r="D649" t="str">
            <v>PS2-38</v>
          </cell>
          <cell r="E649" t="str">
            <v>O RING</v>
          </cell>
          <cell r="F649" t="str">
            <v>C</v>
          </cell>
          <cell r="G649">
            <v>45</v>
          </cell>
        </row>
        <row r="650">
          <cell r="D650" t="str">
            <v>PS2-4</v>
          </cell>
          <cell r="E650" t="str">
            <v>FILTER BASKET</v>
          </cell>
          <cell r="F650" t="str">
            <v>C</v>
          </cell>
          <cell r="G650">
            <v>530</v>
          </cell>
        </row>
        <row r="651">
          <cell r="D651" t="str">
            <v>PS2-51</v>
          </cell>
          <cell r="E651" t="str">
            <v>FAN 300M</v>
          </cell>
          <cell r="F651" t="str">
            <v>C</v>
          </cell>
          <cell r="G651">
            <v>120</v>
          </cell>
        </row>
        <row r="652">
          <cell r="D652" t="str">
            <v>PS2-8A</v>
          </cell>
          <cell r="E652" t="str">
            <v>IMPELLER 300M</v>
          </cell>
          <cell r="F652" t="str">
            <v>C</v>
          </cell>
          <cell r="G652">
            <v>750</v>
          </cell>
        </row>
        <row r="653">
          <cell r="D653" t="str">
            <v>PS2-8B</v>
          </cell>
          <cell r="E653" t="str">
            <v>IMPELLER 200M</v>
          </cell>
          <cell r="F653" t="str">
            <v>C</v>
          </cell>
          <cell r="G653">
            <v>850</v>
          </cell>
        </row>
        <row r="654">
          <cell r="D654" t="str">
            <v>PS-3A</v>
          </cell>
          <cell r="E654" t="str">
            <v>FILTER COVER SILEN 1</v>
          </cell>
          <cell r="F654" t="str">
            <v>C</v>
          </cell>
          <cell r="G654">
            <v>850</v>
          </cell>
        </row>
        <row r="655">
          <cell r="D655" t="str">
            <v>2050-2</v>
          </cell>
          <cell r="E655" t="str">
            <v>SEAL  2050 U/L</v>
          </cell>
          <cell r="F655" t="str">
            <v>C</v>
          </cell>
          <cell r="G655">
            <v>10800</v>
          </cell>
        </row>
        <row r="656">
          <cell r="D656" t="str">
            <v>2051-1</v>
          </cell>
          <cell r="E656" t="str">
            <v>O RING SET 2051</v>
          </cell>
          <cell r="F656" t="str">
            <v>C</v>
          </cell>
          <cell r="G656">
            <v>450</v>
          </cell>
        </row>
        <row r="657">
          <cell r="D657" t="str">
            <v>2051-2</v>
          </cell>
          <cell r="E657" t="str">
            <v>SEAL UNIT 2051 U/L</v>
          </cell>
          <cell r="F657" t="str">
            <v>C</v>
          </cell>
          <cell r="G657">
            <v>6100</v>
          </cell>
        </row>
        <row r="658">
          <cell r="D658" t="str">
            <v>2066-1</v>
          </cell>
          <cell r="E658" t="str">
            <v>O RING SET- 2066/READY24</v>
          </cell>
          <cell r="F658" t="str">
            <v>C</v>
          </cell>
          <cell r="G658">
            <v>1700</v>
          </cell>
        </row>
        <row r="659">
          <cell r="D659" t="str">
            <v>2066-6</v>
          </cell>
          <cell r="E659" t="str">
            <v>SUCT.COVER 2066</v>
          </cell>
          <cell r="F659" t="str">
            <v>C</v>
          </cell>
          <cell r="G659">
            <v>3300</v>
          </cell>
        </row>
        <row r="660">
          <cell r="D660" t="str">
            <v>2102-1</v>
          </cell>
          <cell r="E660" t="str">
            <v>O RING SET 2012</v>
          </cell>
          <cell r="F660" t="str">
            <v>C</v>
          </cell>
          <cell r="G660">
            <v>1200</v>
          </cell>
        </row>
        <row r="661">
          <cell r="D661" t="str">
            <v>2102-1A</v>
          </cell>
          <cell r="E661" t="str">
            <v>SPARE PART KIT</v>
          </cell>
          <cell r="F661" t="str">
            <v>C</v>
          </cell>
          <cell r="G661">
            <v>40000</v>
          </cell>
        </row>
        <row r="662">
          <cell r="D662" t="str">
            <v>2102-2A</v>
          </cell>
          <cell r="E662" t="str">
            <v>SEAL UNIT U/L 2102</v>
          </cell>
          <cell r="F662" t="str">
            <v>C</v>
          </cell>
          <cell r="G662">
            <v>14300</v>
          </cell>
        </row>
        <row r="663">
          <cell r="D663" t="str">
            <v>2102-2B</v>
          </cell>
          <cell r="E663" t="str">
            <v>SEAL UPPER 2102</v>
          </cell>
          <cell r="F663" t="str">
            <v>C</v>
          </cell>
          <cell r="G663">
            <v>8200</v>
          </cell>
        </row>
        <row r="664">
          <cell r="D664" t="str">
            <v>2102-4A</v>
          </cell>
          <cell r="E664" t="str">
            <v>IMPELLER 2102 HT</v>
          </cell>
          <cell r="F664" t="str">
            <v>C</v>
          </cell>
          <cell r="G664">
            <v>13400</v>
          </cell>
        </row>
        <row r="665">
          <cell r="D665" t="str">
            <v>2102-4B</v>
          </cell>
          <cell r="E665" t="str">
            <v>IMPELLER 2102 MT</v>
          </cell>
          <cell r="F665" t="str">
            <v>C</v>
          </cell>
          <cell r="G665">
            <v>8600</v>
          </cell>
        </row>
        <row r="666">
          <cell r="D666" t="str">
            <v>2102-5A</v>
          </cell>
          <cell r="E666" t="str">
            <v>DIFF.UPPER 2102MT</v>
          </cell>
          <cell r="F666" t="str">
            <v>C</v>
          </cell>
          <cell r="G666">
            <v>10400</v>
          </cell>
        </row>
        <row r="667">
          <cell r="D667" t="str">
            <v>2102-5B</v>
          </cell>
          <cell r="E667" t="str">
            <v>DIFF.LOWER 2102HT</v>
          </cell>
          <cell r="F667" t="str">
            <v>C</v>
          </cell>
          <cell r="G667">
            <v>11200</v>
          </cell>
        </row>
        <row r="668">
          <cell r="D668" t="str">
            <v>2102-5C</v>
          </cell>
          <cell r="E668" t="str">
            <v>DIFF.LOWER 2102MT 5.</v>
          </cell>
          <cell r="F668" t="str">
            <v>C</v>
          </cell>
          <cell r="G668">
            <v>4600</v>
          </cell>
        </row>
        <row r="669">
          <cell r="D669" t="str">
            <v>2102-5D</v>
          </cell>
          <cell r="E669" t="str">
            <v>DIFF.LOWER 2102HT</v>
          </cell>
          <cell r="F669" t="str">
            <v>C</v>
          </cell>
          <cell r="G669">
            <v>3400</v>
          </cell>
        </row>
        <row r="670">
          <cell r="D670" t="str">
            <v>2125-1</v>
          </cell>
          <cell r="E670" t="str">
            <v>O RING SET 2125</v>
          </cell>
          <cell r="F670" t="str">
            <v>C</v>
          </cell>
          <cell r="G670">
            <v>3200</v>
          </cell>
        </row>
        <row r="671">
          <cell r="D671" t="str">
            <v>2125-127</v>
          </cell>
          <cell r="E671" t="str">
            <v>HEXAGONAL SCREWS</v>
          </cell>
          <cell r="F671" t="str">
            <v>C</v>
          </cell>
          <cell r="G671">
            <v>30</v>
          </cell>
        </row>
        <row r="672">
          <cell r="D672" t="str">
            <v>2125-1A</v>
          </cell>
          <cell r="E672" t="str">
            <v>SPARE PART KIT</v>
          </cell>
          <cell r="F672" t="str">
            <v>C</v>
          </cell>
          <cell r="G672">
            <v>45000</v>
          </cell>
        </row>
        <row r="673">
          <cell r="D673" t="str">
            <v>2125-2A</v>
          </cell>
          <cell r="E673" t="str">
            <v>SEAL LOWER 2125</v>
          </cell>
          <cell r="F673" t="str">
            <v>C</v>
          </cell>
          <cell r="G673">
            <v>11600</v>
          </cell>
        </row>
        <row r="674">
          <cell r="D674" t="str">
            <v>2125-2B</v>
          </cell>
          <cell r="E674" t="str">
            <v>SEAL UPPER 2125</v>
          </cell>
          <cell r="F674" t="str">
            <v>C</v>
          </cell>
          <cell r="G674">
            <v>13700</v>
          </cell>
        </row>
        <row r="675">
          <cell r="D675" t="str">
            <v>2125-67</v>
          </cell>
          <cell r="E675" t="str">
            <v>TERMINAL BOARD</v>
          </cell>
          <cell r="F675" t="str">
            <v>C</v>
          </cell>
          <cell r="G675">
            <v>10200</v>
          </cell>
        </row>
        <row r="676">
          <cell r="D676" t="str">
            <v>3057-1</v>
          </cell>
          <cell r="E676" t="str">
            <v>IMPELLER</v>
          </cell>
          <cell r="F676" t="str">
            <v>C</v>
          </cell>
          <cell r="G676">
            <v>9100</v>
          </cell>
        </row>
        <row r="677">
          <cell r="D677" t="str">
            <v>3057-2</v>
          </cell>
          <cell r="E677" t="str">
            <v>REPAIR KIT FOR 3057</v>
          </cell>
          <cell r="F677" t="str">
            <v>C</v>
          </cell>
          <cell r="G677">
            <v>23800</v>
          </cell>
        </row>
        <row r="678">
          <cell r="D678" t="str">
            <v>3080-2A</v>
          </cell>
          <cell r="E678" t="str">
            <v>SEAL U/L 3080/50/6</v>
          </cell>
          <cell r="F678" t="str">
            <v>C</v>
          </cell>
          <cell r="G678">
            <v>15200</v>
          </cell>
        </row>
        <row r="679">
          <cell r="D679" t="str">
            <v>3085-1</v>
          </cell>
          <cell r="E679" t="str">
            <v>O RING SET 3085</v>
          </cell>
          <cell r="F679" t="str">
            <v>C</v>
          </cell>
          <cell r="G679">
            <v>950</v>
          </cell>
        </row>
        <row r="680">
          <cell r="D680" t="str">
            <v>3085-2</v>
          </cell>
          <cell r="E680" t="str">
            <v>SEAL UNIT  3085</v>
          </cell>
          <cell r="F680" t="str">
            <v>C</v>
          </cell>
          <cell r="G680">
            <v>10500</v>
          </cell>
        </row>
        <row r="681">
          <cell r="D681" t="str">
            <v>3101-1</v>
          </cell>
          <cell r="E681" t="str">
            <v>O RING SET 3101</v>
          </cell>
          <cell r="F681" t="str">
            <v>C</v>
          </cell>
          <cell r="G681">
            <v>950</v>
          </cell>
        </row>
        <row r="682">
          <cell r="D682" t="str">
            <v>3101-2A</v>
          </cell>
          <cell r="E682" t="str">
            <v>SEAL LOWER 3101</v>
          </cell>
          <cell r="F682" t="str">
            <v>C</v>
          </cell>
          <cell r="G682">
            <v>14800</v>
          </cell>
        </row>
        <row r="683">
          <cell r="D683" t="str">
            <v>3101-2B</v>
          </cell>
          <cell r="E683" t="str">
            <v>SEAL UPPER 3101/3126</v>
          </cell>
          <cell r="F683" t="str">
            <v>C</v>
          </cell>
          <cell r="G683">
            <v>24500</v>
          </cell>
        </row>
        <row r="684">
          <cell r="D684" t="str">
            <v>3102-1</v>
          </cell>
          <cell r="E684" t="str">
            <v>O RING SET 3102</v>
          </cell>
          <cell r="F684" t="str">
            <v>C</v>
          </cell>
          <cell r="G684">
            <v>2200</v>
          </cell>
        </row>
        <row r="685">
          <cell r="D685" t="str">
            <v>3102-1A</v>
          </cell>
          <cell r="E685" t="str">
            <v>SPARE PART KIT</v>
          </cell>
          <cell r="F685" t="str">
            <v>C</v>
          </cell>
          <cell r="G685">
            <v>14800</v>
          </cell>
        </row>
        <row r="686">
          <cell r="D686" t="str">
            <v>3102-2A</v>
          </cell>
          <cell r="E686" t="str">
            <v>SEAL LOWER 3102</v>
          </cell>
          <cell r="F686" t="str">
            <v>C</v>
          </cell>
          <cell r="G686">
            <v>8300</v>
          </cell>
        </row>
        <row r="687">
          <cell r="D687" t="str">
            <v>3102-2B</v>
          </cell>
          <cell r="E687" t="str">
            <v>SEAL UPPER 3102</v>
          </cell>
          <cell r="F687" t="str">
            <v>C</v>
          </cell>
          <cell r="G687">
            <v>7600</v>
          </cell>
        </row>
        <row r="688">
          <cell r="D688" t="str">
            <v>3126-1</v>
          </cell>
          <cell r="E688" t="str">
            <v>O RING SET 3126</v>
          </cell>
          <cell r="F688" t="str">
            <v>C</v>
          </cell>
          <cell r="G688">
            <v>800</v>
          </cell>
        </row>
        <row r="689">
          <cell r="D689" t="str">
            <v>3126-2A</v>
          </cell>
          <cell r="E689" t="str">
            <v>SEAL LOWER 3101/3126</v>
          </cell>
          <cell r="F689" t="str">
            <v>C</v>
          </cell>
          <cell r="G689">
            <v>55600</v>
          </cell>
        </row>
        <row r="690">
          <cell r="D690" t="str">
            <v>3127-1</v>
          </cell>
          <cell r="E690" t="str">
            <v>O RING SET 3127</v>
          </cell>
          <cell r="F690" t="str">
            <v>C</v>
          </cell>
          <cell r="G690">
            <v>1600</v>
          </cell>
        </row>
        <row r="691">
          <cell r="D691" t="str">
            <v>3127-1A</v>
          </cell>
          <cell r="E691" t="str">
            <v>SPARE PART KIT</v>
          </cell>
          <cell r="F691" t="str">
            <v>C</v>
          </cell>
          <cell r="G691">
            <v>54300</v>
          </cell>
        </row>
        <row r="692">
          <cell r="D692" t="str">
            <v>3127-2A</v>
          </cell>
          <cell r="E692" t="str">
            <v>SEAL LOWER 3127</v>
          </cell>
          <cell r="F692" t="str">
            <v>C</v>
          </cell>
          <cell r="G692">
            <v>31400</v>
          </cell>
        </row>
        <row r="693">
          <cell r="D693" t="str">
            <v>3127-2B</v>
          </cell>
          <cell r="E693" t="str">
            <v>SEAL UPPER 3127</v>
          </cell>
          <cell r="F693" t="str">
            <v>C</v>
          </cell>
          <cell r="G693">
            <v>12500</v>
          </cell>
        </row>
        <row r="694">
          <cell r="D694" t="str">
            <v>3127-81</v>
          </cell>
          <cell r="E694" t="str">
            <v>IMPELLER</v>
          </cell>
          <cell r="F694" t="str">
            <v>C</v>
          </cell>
          <cell r="G694">
            <v>27500</v>
          </cell>
        </row>
        <row r="695">
          <cell r="D695" t="str">
            <v>3127-82</v>
          </cell>
          <cell r="E695" t="str">
            <v>IMPELLER WEAR RING</v>
          </cell>
          <cell r="F695" t="str">
            <v>C</v>
          </cell>
          <cell r="G695">
            <v>2200</v>
          </cell>
        </row>
        <row r="696">
          <cell r="D696" t="str">
            <v>MIS-1F</v>
          </cell>
          <cell r="E696" t="str">
            <v>ENM10</v>
          </cell>
          <cell r="F696" t="str">
            <v>C</v>
          </cell>
          <cell r="G696">
            <v>8400</v>
          </cell>
        </row>
        <row r="697">
          <cell r="D697" t="str">
            <v>MISB-1</v>
          </cell>
          <cell r="E697" t="str">
            <v>BOLT</v>
          </cell>
          <cell r="F697" t="str">
            <v>C</v>
          </cell>
          <cell r="G697">
            <v>8</v>
          </cell>
        </row>
        <row r="698">
          <cell r="D698" t="str">
            <v>MISB-10</v>
          </cell>
          <cell r="E698" t="str">
            <v>SLOTTED SCREW</v>
          </cell>
          <cell r="F698" t="str">
            <v>C</v>
          </cell>
          <cell r="G698">
            <v>15</v>
          </cell>
        </row>
        <row r="699">
          <cell r="D699" t="str">
            <v>MISB-2</v>
          </cell>
          <cell r="E699" t="str">
            <v>BOLT</v>
          </cell>
          <cell r="F699" t="str">
            <v>C</v>
          </cell>
          <cell r="G699">
            <v>70</v>
          </cell>
        </row>
        <row r="700">
          <cell r="D700" t="str">
            <v>MISB-3</v>
          </cell>
          <cell r="E700" t="str">
            <v>BOLT</v>
          </cell>
          <cell r="F700" t="str">
            <v>C</v>
          </cell>
          <cell r="G700">
            <v>25</v>
          </cell>
        </row>
        <row r="701">
          <cell r="D701" t="str">
            <v>MISB-4</v>
          </cell>
          <cell r="E701" t="str">
            <v>SOCKET HEAD SCREW</v>
          </cell>
          <cell r="F701" t="str">
            <v>C</v>
          </cell>
          <cell r="G701">
            <v>10</v>
          </cell>
        </row>
        <row r="702">
          <cell r="D702" t="str">
            <v>MISB-5</v>
          </cell>
          <cell r="E702" t="str">
            <v>SOCKET HEAD SCREW</v>
          </cell>
          <cell r="F702" t="str">
            <v>C</v>
          </cell>
          <cell r="G702">
            <v>20</v>
          </cell>
        </row>
        <row r="703">
          <cell r="D703" t="str">
            <v>MISB-6</v>
          </cell>
          <cell r="E703" t="str">
            <v>SOCKET HEAD SCREW</v>
          </cell>
          <cell r="F703" t="str">
            <v>C</v>
          </cell>
          <cell r="G703">
            <v>50</v>
          </cell>
        </row>
        <row r="704">
          <cell r="D704" t="str">
            <v>MISB-7</v>
          </cell>
          <cell r="E704" t="str">
            <v>SOCKET HEAD SCREW</v>
          </cell>
          <cell r="F704" t="str">
            <v>C</v>
          </cell>
          <cell r="G704">
            <v>100</v>
          </cell>
        </row>
        <row r="705">
          <cell r="D705" t="str">
            <v>MISB-9</v>
          </cell>
          <cell r="E705" t="str">
            <v>SOCKET HEAD SCREW</v>
          </cell>
          <cell r="F705" t="str">
            <v>C</v>
          </cell>
          <cell r="G705">
            <v>100</v>
          </cell>
        </row>
        <row r="706">
          <cell r="D706" t="str">
            <v>MISN-1</v>
          </cell>
          <cell r="E706" t="str">
            <v>LOCK NUT</v>
          </cell>
          <cell r="F706" t="str">
            <v>C</v>
          </cell>
          <cell r="G706">
            <v>1300</v>
          </cell>
        </row>
        <row r="707">
          <cell r="D707" t="str">
            <v>MISN-2</v>
          </cell>
          <cell r="E707" t="str">
            <v>HEX NUT</v>
          </cell>
          <cell r="F707" t="str">
            <v>C</v>
          </cell>
          <cell r="G707">
            <v>95</v>
          </cell>
        </row>
        <row r="708">
          <cell r="D708" t="str">
            <v>MISN-3</v>
          </cell>
          <cell r="E708" t="str">
            <v>HEX NUT</v>
          </cell>
          <cell r="F708" t="str">
            <v>C</v>
          </cell>
          <cell r="G708">
            <v>170</v>
          </cell>
        </row>
        <row r="709">
          <cell r="D709" t="str">
            <v>MISN-4</v>
          </cell>
          <cell r="E709" t="str">
            <v>IMPELLER NUT</v>
          </cell>
          <cell r="F709" t="str">
            <v>C</v>
          </cell>
          <cell r="G709">
            <v>600</v>
          </cell>
        </row>
        <row r="710">
          <cell r="D710" t="str">
            <v>M208-5/1A</v>
          </cell>
          <cell r="E710" t="str">
            <v>ALLDOS MAINTENANCE KIT 208-1</v>
          </cell>
          <cell r="F710" t="str">
            <v>C</v>
          </cell>
          <cell r="G710">
            <v>5400</v>
          </cell>
        </row>
        <row r="711">
          <cell r="D711" t="str">
            <v>M208-5/1B</v>
          </cell>
          <cell r="E711" t="str">
            <v>ALLDOS MAINTENANCE KIT 208-5/18</v>
          </cell>
          <cell r="F711" t="str">
            <v>C</v>
          </cell>
          <cell r="G711">
            <v>5200</v>
          </cell>
        </row>
        <row r="712">
          <cell r="D712" t="str">
            <v>M221-50/1A</v>
          </cell>
          <cell r="E712" t="str">
            <v>ALLDOS MAINTENANCE KIT 211-50</v>
          </cell>
          <cell r="F712" t="str">
            <v>C</v>
          </cell>
          <cell r="G712">
            <v>11100</v>
          </cell>
        </row>
        <row r="713">
          <cell r="D713" t="str">
            <v>M221-50/1B</v>
          </cell>
          <cell r="E713" t="str">
            <v>ALLDOS MAINTENANCE KIT 211-115</v>
          </cell>
          <cell r="F713" t="str">
            <v>C</v>
          </cell>
          <cell r="G713">
            <v>8300</v>
          </cell>
        </row>
        <row r="714">
          <cell r="D714" t="str">
            <v>AP-105A</v>
          </cell>
          <cell r="E714" t="str">
            <v>SEAL UNIT</v>
          </cell>
          <cell r="F714" t="str">
            <v>C</v>
          </cell>
          <cell r="G714">
            <v>2600</v>
          </cell>
        </row>
        <row r="715">
          <cell r="D715" t="str">
            <v>AP-181</v>
          </cell>
          <cell r="E715" t="str">
            <v>MOTOR CABLE AP12/35</v>
          </cell>
          <cell r="F715" t="str">
            <v>C</v>
          </cell>
          <cell r="G715">
            <v>5500</v>
          </cell>
        </row>
        <row r="716">
          <cell r="D716" t="str">
            <v>AP-182</v>
          </cell>
          <cell r="E716" t="str">
            <v>LEVEL SWITCH</v>
          </cell>
          <cell r="F716" t="str">
            <v>C</v>
          </cell>
          <cell r="G716">
            <v>1100</v>
          </cell>
        </row>
        <row r="717">
          <cell r="D717" t="str">
            <v>AP-49A</v>
          </cell>
          <cell r="E717" t="str">
            <v>IMPELLER</v>
          </cell>
          <cell r="F717" t="str">
            <v>C</v>
          </cell>
          <cell r="G717">
            <v>650</v>
          </cell>
        </row>
        <row r="718">
          <cell r="D718" t="str">
            <v>AP-49C</v>
          </cell>
          <cell r="E718" t="str">
            <v>IMPELLER</v>
          </cell>
          <cell r="F718" t="str">
            <v>C</v>
          </cell>
          <cell r="G718">
            <v>650</v>
          </cell>
        </row>
        <row r="719">
          <cell r="D719" t="str">
            <v>BCH-16</v>
          </cell>
          <cell r="E719" t="str">
            <v>SHAFT SEAL CH BASIC</v>
          </cell>
          <cell r="F719" t="str">
            <v>C</v>
          </cell>
          <cell r="G719">
            <v>950</v>
          </cell>
        </row>
        <row r="720">
          <cell r="D720" t="str">
            <v>BCH-28</v>
          </cell>
          <cell r="E720" t="str">
            <v>O RING CH BASIC</v>
          </cell>
          <cell r="F720" t="str">
            <v>C</v>
          </cell>
          <cell r="G720">
            <v>105</v>
          </cell>
        </row>
        <row r="721">
          <cell r="D721" t="str">
            <v>BCH-31</v>
          </cell>
          <cell r="E721" t="str">
            <v>SEAL SP. DIST CH BASIC</v>
          </cell>
          <cell r="F721" t="str">
            <v>C</v>
          </cell>
          <cell r="G721">
            <v>105</v>
          </cell>
        </row>
        <row r="722">
          <cell r="D722" t="str">
            <v>BCH-36</v>
          </cell>
          <cell r="E722" t="str">
            <v>DISC SEAL CH BASIC</v>
          </cell>
          <cell r="F722" t="str">
            <v>C</v>
          </cell>
          <cell r="G722">
            <v>1000</v>
          </cell>
        </row>
        <row r="723">
          <cell r="D723" t="str">
            <v>BCH-4</v>
          </cell>
          <cell r="E723" t="str">
            <v>IMPELLER CH BASIC</v>
          </cell>
          <cell r="F723" t="str">
            <v>C</v>
          </cell>
          <cell r="G723">
            <v>430</v>
          </cell>
        </row>
        <row r="724">
          <cell r="D724" t="str">
            <v>BCH-43</v>
          </cell>
          <cell r="E724" t="str">
            <v>SPRING WASHER CH BASIC</v>
          </cell>
          <cell r="F724" t="str">
            <v>C</v>
          </cell>
          <cell r="G724">
            <v>10</v>
          </cell>
        </row>
        <row r="725">
          <cell r="D725" t="str">
            <v>BCH-6</v>
          </cell>
          <cell r="E725" t="str">
            <v>DIFFUSER CH BASIC</v>
          </cell>
          <cell r="F725" t="str">
            <v>C</v>
          </cell>
          <cell r="G725">
            <v>220</v>
          </cell>
        </row>
        <row r="726">
          <cell r="D726" t="str">
            <v>BCH-73</v>
          </cell>
          <cell r="E726" t="str">
            <v>V RING GASKET</v>
          </cell>
          <cell r="F726" t="str">
            <v>C</v>
          </cell>
          <cell r="G726">
            <v>210</v>
          </cell>
        </row>
        <row r="727">
          <cell r="D727" t="str">
            <v>BCH-98</v>
          </cell>
          <cell r="E727" t="str">
            <v>DIFFUSER BODY CH BASIC</v>
          </cell>
          <cell r="F727" t="str">
            <v>C</v>
          </cell>
          <cell r="G727">
            <v>280</v>
          </cell>
        </row>
        <row r="728">
          <cell r="D728" t="str">
            <v>BJP-372</v>
          </cell>
          <cell r="E728" t="str">
            <v>VENTURI SET JP BASIC</v>
          </cell>
          <cell r="F728" t="str">
            <v>C</v>
          </cell>
          <cell r="G728">
            <v>600</v>
          </cell>
        </row>
        <row r="729">
          <cell r="D729" t="str">
            <v>BJP-4</v>
          </cell>
          <cell r="E729" t="str">
            <v>IMPELLER JP BASIC</v>
          </cell>
          <cell r="F729" t="str">
            <v>C</v>
          </cell>
          <cell r="G729">
            <v>800</v>
          </cell>
        </row>
        <row r="730">
          <cell r="D730" t="str">
            <v>BJP-6</v>
          </cell>
          <cell r="E730" t="str">
            <v>DIFFUSER JP BASIC</v>
          </cell>
          <cell r="F730" t="str">
            <v>C</v>
          </cell>
          <cell r="G730">
            <v>450</v>
          </cell>
        </row>
        <row r="731">
          <cell r="D731" t="str">
            <v>BKP-29A</v>
          </cell>
          <cell r="E731" t="str">
            <v>O RING KP BASIC 300</v>
          </cell>
          <cell r="F731" t="str">
            <v>C</v>
          </cell>
          <cell r="G731">
            <v>115</v>
          </cell>
        </row>
        <row r="732">
          <cell r="D732" t="str">
            <v>BKP-29B</v>
          </cell>
          <cell r="E732" t="str">
            <v>O RING KP BASIC 600</v>
          </cell>
          <cell r="F732" t="str">
            <v>C</v>
          </cell>
          <cell r="G732">
            <v>30</v>
          </cell>
        </row>
        <row r="733">
          <cell r="D733" t="str">
            <v>BKP-32B</v>
          </cell>
          <cell r="E733" t="str">
            <v>WASHER KP BASIC 600</v>
          </cell>
          <cell r="F733" t="str">
            <v>C</v>
          </cell>
          <cell r="G733">
            <v>110</v>
          </cell>
        </row>
        <row r="734">
          <cell r="D734" t="str">
            <v>BKP-4A</v>
          </cell>
          <cell r="E734" t="str">
            <v>IMPELLER KPBASIC 300</v>
          </cell>
          <cell r="F734" t="str">
            <v>C</v>
          </cell>
          <cell r="G734">
            <v>85</v>
          </cell>
        </row>
        <row r="735">
          <cell r="D735" t="str">
            <v>BKP-4B</v>
          </cell>
          <cell r="E735" t="str">
            <v>IMPELLER KP BASIC 600</v>
          </cell>
          <cell r="F735" t="str">
            <v>C</v>
          </cell>
          <cell r="G735">
            <v>530</v>
          </cell>
        </row>
        <row r="736">
          <cell r="D736" t="str">
            <v>BKP-78A</v>
          </cell>
          <cell r="E736" t="str">
            <v>WEARING RING DISC KPBASIC  300</v>
          </cell>
          <cell r="F736" t="str">
            <v>C</v>
          </cell>
          <cell r="G736">
            <v>70</v>
          </cell>
        </row>
        <row r="737">
          <cell r="D737" t="str">
            <v>BKP-78B</v>
          </cell>
          <cell r="E737" t="str">
            <v>WEARING RING DISC KPBASIC  600</v>
          </cell>
          <cell r="F737" t="str">
            <v>C</v>
          </cell>
          <cell r="G737">
            <v>270</v>
          </cell>
        </row>
        <row r="738">
          <cell r="D738" t="str">
            <v>BNS-12A</v>
          </cell>
          <cell r="E738" t="str">
            <v>FAN NS BASIC</v>
          </cell>
          <cell r="F738" t="str">
            <v>C</v>
          </cell>
          <cell r="G738">
            <v>450</v>
          </cell>
        </row>
        <row r="739">
          <cell r="D739" t="str">
            <v>BNS-16A</v>
          </cell>
          <cell r="E739" t="str">
            <v>SHAFT SEAL NS BASIC 3-40</v>
          </cell>
          <cell r="F739" t="str">
            <v>C</v>
          </cell>
          <cell r="G739">
            <v>270</v>
          </cell>
        </row>
        <row r="740">
          <cell r="D740" t="str">
            <v>BNS-16B</v>
          </cell>
          <cell r="E740" t="str">
            <v>SHAFT SEAL NS 4-23/JP BASIC</v>
          </cell>
          <cell r="F740" t="str">
            <v>C</v>
          </cell>
          <cell r="G740">
            <v>550</v>
          </cell>
        </row>
        <row r="741">
          <cell r="D741" t="str">
            <v>BNS-28A</v>
          </cell>
          <cell r="E741" t="str">
            <v>GASKET NS BASIC 3-40</v>
          </cell>
          <cell r="F741" t="str">
            <v>C</v>
          </cell>
          <cell r="G741">
            <v>115</v>
          </cell>
        </row>
        <row r="742">
          <cell r="D742" t="str">
            <v>BNS-28B</v>
          </cell>
          <cell r="E742" t="str">
            <v>GASKET NS BASIC 4-23</v>
          </cell>
          <cell r="F742" t="str">
            <v>C</v>
          </cell>
          <cell r="G742">
            <v>115</v>
          </cell>
        </row>
        <row r="743">
          <cell r="D743" t="str">
            <v>BNS-30</v>
          </cell>
          <cell r="E743" t="str">
            <v>SPACER NS BASIC 3-40</v>
          </cell>
          <cell r="F743" t="str">
            <v>C</v>
          </cell>
          <cell r="G743">
            <v>190</v>
          </cell>
        </row>
        <row r="744">
          <cell r="D744" t="str">
            <v>BNS-31</v>
          </cell>
          <cell r="E744" t="str">
            <v>SEAL SP. DIST NS BASIC</v>
          </cell>
          <cell r="F744" t="str">
            <v>C</v>
          </cell>
          <cell r="G744">
            <v>210</v>
          </cell>
        </row>
        <row r="745">
          <cell r="D745" t="str">
            <v>BNS-4A</v>
          </cell>
          <cell r="E745" t="str">
            <v>IMPELLER NS 3-40 BASIC</v>
          </cell>
          <cell r="F745" t="str">
            <v>C</v>
          </cell>
          <cell r="G745">
            <v>950</v>
          </cell>
        </row>
        <row r="746">
          <cell r="D746" t="str">
            <v>BNS-4B</v>
          </cell>
          <cell r="E746" t="str">
            <v>IMPELLER NS BASIC 4-23</v>
          </cell>
          <cell r="F746" t="str">
            <v>C</v>
          </cell>
          <cell r="G746">
            <v>850</v>
          </cell>
        </row>
        <row r="747">
          <cell r="D747" t="str">
            <v>BNS-5</v>
          </cell>
          <cell r="E747" t="str">
            <v>IMPELLER SX NS BASIC</v>
          </cell>
          <cell r="F747" t="str">
            <v>C</v>
          </cell>
          <cell r="G747">
            <v>950</v>
          </cell>
        </row>
        <row r="748">
          <cell r="D748" t="str">
            <v>BPF-12</v>
          </cell>
          <cell r="E748" t="str">
            <v>FAN PF BASIC</v>
          </cell>
          <cell r="F748" t="str">
            <v>C</v>
          </cell>
          <cell r="G748">
            <v>220</v>
          </cell>
        </row>
        <row r="749">
          <cell r="D749" t="str">
            <v>BPF-16</v>
          </cell>
          <cell r="E749" t="str">
            <v>SHAFT SEAL PF BASIC</v>
          </cell>
          <cell r="F749" t="str">
            <v>C</v>
          </cell>
          <cell r="G749">
            <v>530</v>
          </cell>
        </row>
        <row r="750">
          <cell r="D750" t="str">
            <v>BPF-28</v>
          </cell>
          <cell r="E750" t="str">
            <v>O-RING GASKET PF BASIC</v>
          </cell>
          <cell r="F750" t="str">
            <v>C</v>
          </cell>
          <cell r="G750">
            <v>45</v>
          </cell>
        </row>
        <row r="751">
          <cell r="D751" t="str">
            <v>BPF-4</v>
          </cell>
          <cell r="E751" t="str">
            <v>IMPELLER PF BASIC</v>
          </cell>
          <cell r="F751" t="str">
            <v>C</v>
          </cell>
          <cell r="G751">
            <v>250</v>
          </cell>
        </row>
        <row r="752">
          <cell r="D752" t="str">
            <v>CH-103A</v>
          </cell>
          <cell r="E752" t="str">
            <v>MECH SEAL CH4,CHV2/4</v>
          </cell>
          <cell r="F752" t="str">
            <v>C</v>
          </cell>
          <cell r="G752">
            <v>2600</v>
          </cell>
        </row>
        <row r="753">
          <cell r="D753" t="str">
            <v>CH-103B</v>
          </cell>
          <cell r="E753" t="str">
            <v>MECH SEAL CH8/CH12</v>
          </cell>
          <cell r="F753" t="str">
            <v>C</v>
          </cell>
          <cell r="G753">
            <v>2800</v>
          </cell>
        </row>
        <row r="754">
          <cell r="D754" t="str">
            <v>CH-160A</v>
          </cell>
          <cell r="E754" t="str">
            <v>CAPACITOR (8 UF)</v>
          </cell>
          <cell r="F754" t="str">
            <v>C</v>
          </cell>
          <cell r="G754">
            <v>320</v>
          </cell>
        </row>
        <row r="755">
          <cell r="D755" t="str">
            <v>CH-160B</v>
          </cell>
          <cell r="E755" t="str">
            <v>CAPACITOR(16 UF)</v>
          </cell>
          <cell r="F755" t="str">
            <v>C</v>
          </cell>
          <cell r="G755">
            <v>1000</v>
          </cell>
        </row>
        <row r="756">
          <cell r="D756" t="str">
            <v>CH-26</v>
          </cell>
          <cell r="E756" t="str">
            <v>STAYBOLT</v>
          </cell>
          <cell r="F756" t="str">
            <v>C</v>
          </cell>
          <cell r="G756">
            <v>1900</v>
          </cell>
        </row>
        <row r="757">
          <cell r="D757" t="str">
            <v>CH-37A</v>
          </cell>
          <cell r="E757" t="str">
            <v>PACKING(CH2/4)</v>
          </cell>
          <cell r="F757" t="str">
            <v>C</v>
          </cell>
          <cell r="G757">
            <v>10</v>
          </cell>
        </row>
        <row r="758">
          <cell r="D758" t="str">
            <v>CH-37B</v>
          </cell>
          <cell r="E758" t="str">
            <v>GASKET</v>
          </cell>
          <cell r="F758" t="str">
            <v>C</v>
          </cell>
          <cell r="G758">
            <v>90</v>
          </cell>
        </row>
        <row r="759">
          <cell r="D759" t="str">
            <v>CH-37C</v>
          </cell>
          <cell r="E759" t="str">
            <v>PACKING</v>
          </cell>
          <cell r="F759" t="str">
            <v>C</v>
          </cell>
          <cell r="G759">
            <v>100</v>
          </cell>
        </row>
        <row r="760">
          <cell r="D760" t="str">
            <v>CH-49</v>
          </cell>
          <cell r="E760" t="str">
            <v>IMPELLER SMALL</v>
          </cell>
          <cell r="F760" t="str">
            <v>C</v>
          </cell>
          <cell r="G760">
            <v>1100</v>
          </cell>
        </row>
        <row r="761">
          <cell r="D761" t="str">
            <v>CH-49A</v>
          </cell>
          <cell r="E761" t="str">
            <v>IMPELLER LARGE</v>
          </cell>
          <cell r="F761" t="str">
            <v>C</v>
          </cell>
          <cell r="G761">
            <v>1900</v>
          </cell>
        </row>
        <row r="762">
          <cell r="D762" t="str">
            <v>CH-4B</v>
          </cell>
          <cell r="E762" t="str">
            <v>INTER-CHAMBER(CH 12)</v>
          </cell>
          <cell r="F762" t="str">
            <v>C</v>
          </cell>
          <cell r="G762">
            <v>2700</v>
          </cell>
        </row>
        <row r="763">
          <cell r="D763" t="str">
            <v>CH-4D</v>
          </cell>
          <cell r="E763" t="str">
            <v>INTER CHAMBER WITH BEARING</v>
          </cell>
          <cell r="F763" t="str">
            <v>C</v>
          </cell>
          <cell r="G763">
            <v>3000</v>
          </cell>
        </row>
        <row r="764">
          <cell r="D764" t="str">
            <v>CH-56</v>
          </cell>
          <cell r="E764" t="str">
            <v>BASE PLATE</v>
          </cell>
          <cell r="F764" t="str">
            <v>C</v>
          </cell>
          <cell r="G764">
            <v>95</v>
          </cell>
        </row>
        <row r="765">
          <cell r="D765" t="str">
            <v>CH-64</v>
          </cell>
          <cell r="E765" t="str">
            <v>SPACING PIPE 29MM</v>
          </cell>
          <cell r="F765" t="str">
            <v>C</v>
          </cell>
          <cell r="G765">
            <v>650</v>
          </cell>
        </row>
        <row r="766">
          <cell r="D766" t="str">
            <v>CH-6A</v>
          </cell>
          <cell r="E766" t="str">
            <v>SUCT CHAMBER(CH2)</v>
          </cell>
          <cell r="F766" t="str">
            <v>C</v>
          </cell>
          <cell r="G766">
            <v>550</v>
          </cell>
        </row>
        <row r="767">
          <cell r="D767" t="str">
            <v>CH-6B</v>
          </cell>
          <cell r="E767" t="str">
            <v>SUCTION CHAMBER</v>
          </cell>
          <cell r="F767" t="str">
            <v>C</v>
          </cell>
          <cell r="G767">
            <v>1400</v>
          </cell>
        </row>
        <row r="768">
          <cell r="D768" t="str">
            <v>CH8-156</v>
          </cell>
          <cell r="E768" t="str">
            <v>FAN</v>
          </cell>
          <cell r="F768" t="str">
            <v>C</v>
          </cell>
          <cell r="G768">
            <v>45</v>
          </cell>
        </row>
        <row r="769">
          <cell r="D769" t="str">
            <v>CV2-176</v>
          </cell>
          <cell r="E769" t="str">
            <v>TERMINAL COMPLETE</v>
          </cell>
          <cell r="F769" t="str">
            <v>C</v>
          </cell>
          <cell r="G769">
            <v>420</v>
          </cell>
        </row>
        <row r="770">
          <cell r="D770" t="str">
            <v>CV2-2</v>
          </cell>
          <cell r="E770" t="str">
            <v>DISCHARGE CHAMBER</v>
          </cell>
          <cell r="F770" t="str">
            <v>C</v>
          </cell>
          <cell r="G770">
            <v>1300</v>
          </cell>
        </row>
        <row r="771">
          <cell r="D771" t="str">
            <v>CV4-37</v>
          </cell>
          <cell r="E771" t="str">
            <v>GASKET</v>
          </cell>
          <cell r="F771" t="str">
            <v>C</v>
          </cell>
          <cell r="G771">
            <v>55</v>
          </cell>
        </row>
        <row r="772">
          <cell r="D772" t="str">
            <v>CV4-4</v>
          </cell>
          <cell r="E772" t="str">
            <v>INTER CHAMBER</v>
          </cell>
          <cell r="F772" t="str">
            <v>C</v>
          </cell>
          <cell r="G772">
            <v>600</v>
          </cell>
        </row>
        <row r="773">
          <cell r="D773" t="str">
            <v>CV4-4A</v>
          </cell>
          <cell r="E773" t="str">
            <v>INTERCHAMBER C/W BEARING</v>
          </cell>
          <cell r="F773" t="str">
            <v>C</v>
          </cell>
          <cell r="G773">
            <v>1400</v>
          </cell>
        </row>
        <row r="774">
          <cell r="D774" t="str">
            <v>CV4-5</v>
          </cell>
          <cell r="E774" t="str">
            <v>BOTTOM CHAMBER</v>
          </cell>
          <cell r="F774" t="str">
            <v>C</v>
          </cell>
          <cell r="G774">
            <v>1000</v>
          </cell>
        </row>
        <row r="775">
          <cell r="D775" t="str">
            <v>CV4-6</v>
          </cell>
          <cell r="E775" t="str">
            <v>BASE</v>
          </cell>
          <cell r="F775" t="str">
            <v>C</v>
          </cell>
          <cell r="G775">
            <v>1400</v>
          </cell>
        </row>
        <row r="776">
          <cell r="D776" t="str">
            <v>CP2-10</v>
          </cell>
          <cell r="E776" t="str">
            <v>SEAL RING</v>
          </cell>
          <cell r="F776" t="str">
            <v>C</v>
          </cell>
          <cell r="G776">
            <v>25</v>
          </cell>
        </row>
        <row r="777">
          <cell r="D777" t="str">
            <v>CP2-11</v>
          </cell>
          <cell r="E777" t="str">
            <v>BTM. BEARING</v>
          </cell>
          <cell r="F777" t="str">
            <v>C</v>
          </cell>
          <cell r="G777">
            <v>850</v>
          </cell>
        </row>
        <row r="778">
          <cell r="D778" t="str">
            <v>CP2-11K</v>
          </cell>
          <cell r="E778" t="str">
            <v>BTM. BEARING</v>
          </cell>
          <cell r="F778" t="str">
            <v>C</v>
          </cell>
          <cell r="G778">
            <v>1100</v>
          </cell>
        </row>
        <row r="779">
          <cell r="D779" t="str">
            <v>CP2-17/10K</v>
          </cell>
          <cell r="E779" t="str">
            <v>SHAFT 10ST. K</v>
          </cell>
          <cell r="F779" t="str">
            <v>C</v>
          </cell>
          <cell r="G779">
            <v>3400</v>
          </cell>
        </row>
        <row r="780">
          <cell r="D780" t="str">
            <v>CP2-17/12K</v>
          </cell>
          <cell r="E780" t="str">
            <v>SHAFT 12ST. K</v>
          </cell>
          <cell r="F780" t="str">
            <v>C</v>
          </cell>
          <cell r="G780">
            <v>2700</v>
          </cell>
        </row>
        <row r="781">
          <cell r="D781" t="str">
            <v>CP2-17/14</v>
          </cell>
          <cell r="E781" t="str">
            <v>SHAFT 14ST</v>
          </cell>
          <cell r="F781" t="str">
            <v>C</v>
          </cell>
          <cell r="G781">
            <v>490</v>
          </cell>
        </row>
        <row r="782">
          <cell r="D782" t="str">
            <v>CP2-17/16K</v>
          </cell>
          <cell r="E782" t="str">
            <v>SHAFT 16STG</v>
          </cell>
          <cell r="F782" t="str">
            <v>C</v>
          </cell>
          <cell r="G782">
            <v>2300</v>
          </cell>
        </row>
        <row r="783">
          <cell r="D783" t="str">
            <v>CP2-17/4</v>
          </cell>
          <cell r="E783" t="str">
            <v>SHAFT 4STG</v>
          </cell>
          <cell r="F783" t="str">
            <v>C</v>
          </cell>
          <cell r="G783">
            <v>370</v>
          </cell>
        </row>
        <row r="784">
          <cell r="D784" t="str">
            <v>CP2-20</v>
          </cell>
          <cell r="E784" t="str">
            <v>SUCT. CHAMBER</v>
          </cell>
          <cell r="F784" t="str">
            <v>C</v>
          </cell>
          <cell r="G784">
            <v>1300</v>
          </cell>
        </row>
        <row r="785">
          <cell r="D785" t="str">
            <v>CP2-22</v>
          </cell>
          <cell r="E785" t="str">
            <v>MECH. SEAL</v>
          </cell>
          <cell r="F785" t="str">
            <v>C</v>
          </cell>
          <cell r="G785">
            <v>8800</v>
          </cell>
        </row>
        <row r="786">
          <cell r="D786" t="str">
            <v>CP2-39</v>
          </cell>
          <cell r="E786" t="str">
            <v>ADAPTORS</v>
          </cell>
          <cell r="F786" t="str">
            <v>C</v>
          </cell>
          <cell r="G786">
            <v>50</v>
          </cell>
        </row>
        <row r="787">
          <cell r="D787" t="str">
            <v>CP2-4</v>
          </cell>
          <cell r="E787" t="str">
            <v>INTER CHAMBER</v>
          </cell>
          <cell r="F787" t="str">
            <v>C</v>
          </cell>
          <cell r="G787">
            <v>430</v>
          </cell>
        </row>
        <row r="788">
          <cell r="D788" t="str">
            <v>CP2-40</v>
          </cell>
          <cell r="E788" t="str">
            <v>ADAPTOR NUTS</v>
          </cell>
          <cell r="F788" t="str">
            <v>C</v>
          </cell>
          <cell r="G788">
            <v>230</v>
          </cell>
        </row>
        <row r="789">
          <cell r="D789" t="str">
            <v>CP2-5</v>
          </cell>
          <cell r="E789" t="str">
            <v>PAPER GASKET</v>
          </cell>
          <cell r="F789" t="str">
            <v>C</v>
          </cell>
          <cell r="G789">
            <v>8</v>
          </cell>
        </row>
        <row r="790">
          <cell r="D790" t="str">
            <v>CP2-6</v>
          </cell>
          <cell r="E790" t="str">
            <v>FLANGE 1"</v>
          </cell>
          <cell r="F790" t="str">
            <v>C</v>
          </cell>
          <cell r="G790">
            <v>300</v>
          </cell>
        </row>
        <row r="791">
          <cell r="D791" t="str">
            <v>CP2-70</v>
          </cell>
          <cell r="E791" t="str">
            <v>COUPLING</v>
          </cell>
          <cell r="F791" t="str">
            <v>C</v>
          </cell>
          <cell r="G791">
            <v>510</v>
          </cell>
        </row>
        <row r="792">
          <cell r="D792" t="str">
            <v>CP2-9</v>
          </cell>
          <cell r="E792" t="str">
            <v>IMPELLER</v>
          </cell>
          <cell r="F792" t="str">
            <v>C</v>
          </cell>
          <cell r="G792">
            <v>750</v>
          </cell>
        </row>
        <row r="793">
          <cell r="D793" t="str">
            <v>CP3-1/B</v>
          </cell>
          <cell r="E793" t="str">
            <v>DISCHARGE CHAMBER</v>
          </cell>
          <cell r="F793" t="str">
            <v>C</v>
          </cell>
          <cell r="G793">
            <v>1900</v>
          </cell>
        </row>
        <row r="794">
          <cell r="D794" t="str">
            <v>CP3-1/C</v>
          </cell>
          <cell r="E794" t="str">
            <v>DISCHARGE CHAMBER</v>
          </cell>
          <cell r="F794" t="str">
            <v>C</v>
          </cell>
          <cell r="G794">
            <v>2000</v>
          </cell>
        </row>
        <row r="795">
          <cell r="D795" t="str">
            <v>CP3-10/A</v>
          </cell>
          <cell r="E795" t="str">
            <v>RUBBER SEAL RINGS</v>
          </cell>
          <cell r="F795" t="str">
            <v>C</v>
          </cell>
          <cell r="G795">
            <v>300</v>
          </cell>
        </row>
        <row r="796">
          <cell r="D796" t="str">
            <v>CP3-10/B</v>
          </cell>
          <cell r="E796" t="str">
            <v>BRASS SEAL RINGS</v>
          </cell>
          <cell r="F796" t="str">
            <v>C</v>
          </cell>
          <cell r="G796">
            <v>120</v>
          </cell>
        </row>
        <row r="797">
          <cell r="D797" t="str">
            <v>CP3-11K</v>
          </cell>
          <cell r="E797" t="str">
            <v>BOT. BEARING</v>
          </cell>
          <cell r="F797" t="str">
            <v>C</v>
          </cell>
          <cell r="G797">
            <v>1100</v>
          </cell>
        </row>
        <row r="798">
          <cell r="D798" t="str">
            <v>CP3-126K</v>
          </cell>
          <cell r="E798" t="str">
            <v>SPACER RING 16MM</v>
          </cell>
          <cell r="F798" t="str">
            <v>C</v>
          </cell>
          <cell r="G798">
            <v>80</v>
          </cell>
        </row>
        <row r="799">
          <cell r="D799" t="str">
            <v>CP3-17/12</v>
          </cell>
          <cell r="E799" t="str">
            <v>SHAFT 12STG</v>
          </cell>
          <cell r="F799" t="str">
            <v>C</v>
          </cell>
          <cell r="G799">
            <v>1700</v>
          </cell>
        </row>
        <row r="800">
          <cell r="D800" t="str">
            <v>CP3-17/12K</v>
          </cell>
          <cell r="E800" t="str">
            <v>SHAFT 12STG</v>
          </cell>
          <cell r="F800" t="str">
            <v>C</v>
          </cell>
          <cell r="G800">
            <v>2600</v>
          </cell>
        </row>
        <row r="801">
          <cell r="D801" t="str">
            <v>CP3-17/16K</v>
          </cell>
          <cell r="E801" t="str">
            <v>SHAFT 16STG</v>
          </cell>
          <cell r="F801" t="str">
            <v>C</v>
          </cell>
          <cell r="G801">
            <v>4400</v>
          </cell>
        </row>
        <row r="802">
          <cell r="D802" t="str">
            <v>CP3-17/20K</v>
          </cell>
          <cell r="E802" t="str">
            <v>SHAFT 20STG</v>
          </cell>
          <cell r="F802" t="str">
            <v>C</v>
          </cell>
          <cell r="G802">
            <v>6200</v>
          </cell>
        </row>
        <row r="803">
          <cell r="D803" t="str">
            <v>CP3-17/4</v>
          </cell>
          <cell r="E803" t="str">
            <v>SHAFT 4STG</v>
          </cell>
          <cell r="F803" t="str">
            <v>C</v>
          </cell>
          <cell r="G803">
            <v>1100</v>
          </cell>
        </row>
        <row r="804">
          <cell r="D804" t="str">
            <v>CP3-17/6</v>
          </cell>
          <cell r="E804" t="str">
            <v>SHAFT 6STG</v>
          </cell>
          <cell r="F804" t="str">
            <v>C</v>
          </cell>
          <cell r="G804">
            <v>1400</v>
          </cell>
        </row>
        <row r="805">
          <cell r="D805" t="str">
            <v>CP3-2/A</v>
          </cell>
          <cell r="E805" t="str">
            <v>COUPLING (HALF) 19MM</v>
          </cell>
          <cell r="F805" t="str">
            <v>C</v>
          </cell>
          <cell r="G805">
            <v>350</v>
          </cell>
        </row>
        <row r="806">
          <cell r="D806" t="str">
            <v>CP3-2/B</v>
          </cell>
          <cell r="E806" t="str">
            <v>COUPLING 24MM</v>
          </cell>
          <cell r="F806" t="str">
            <v>C</v>
          </cell>
          <cell r="G806">
            <v>600</v>
          </cell>
        </row>
        <row r="807">
          <cell r="D807" t="str">
            <v>CP3-2/C</v>
          </cell>
          <cell r="E807" t="str">
            <v>COUPLING 28MM (HALF)</v>
          </cell>
          <cell r="F807" t="str">
            <v>C</v>
          </cell>
          <cell r="G807">
            <v>750</v>
          </cell>
        </row>
        <row r="808">
          <cell r="D808" t="str">
            <v>CP3-22</v>
          </cell>
          <cell r="E808" t="str">
            <v>MECH. SEAL</v>
          </cell>
          <cell r="F808" t="str">
            <v>C</v>
          </cell>
          <cell r="G808">
            <v>3200</v>
          </cell>
        </row>
        <row r="809">
          <cell r="D809" t="str">
            <v>CP3-23</v>
          </cell>
          <cell r="E809" t="str">
            <v>SHAFT PIN</v>
          </cell>
          <cell r="F809" t="str">
            <v>C</v>
          </cell>
          <cell r="G809">
            <v>25</v>
          </cell>
        </row>
        <row r="810">
          <cell r="D810" t="str">
            <v>CP3-28</v>
          </cell>
          <cell r="E810" t="str">
            <v>PAPER GASKET</v>
          </cell>
          <cell r="F810" t="str">
            <v>C</v>
          </cell>
          <cell r="G810">
            <v>6</v>
          </cell>
        </row>
        <row r="811">
          <cell r="D811" t="str">
            <v>CP3-39/A</v>
          </cell>
          <cell r="E811" t="str">
            <v>BRASS ADAPTOR</v>
          </cell>
          <cell r="F811" t="str">
            <v>C</v>
          </cell>
          <cell r="G811">
            <v>60</v>
          </cell>
        </row>
        <row r="812">
          <cell r="D812" t="str">
            <v>CP3-39/B</v>
          </cell>
          <cell r="E812" t="str">
            <v>S/S ADAPTOR</v>
          </cell>
          <cell r="F812" t="str">
            <v>C</v>
          </cell>
          <cell r="G812">
            <v>900</v>
          </cell>
        </row>
        <row r="813">
          <cell r="D813" t="str">
            <v>CP3-4</v>
          </cell>
          <cell r="E813" t="str">
            <v>INTER-CHAMBER</v>
          </cell>
          <cell r="F813" t="str">
            <v>C</v>
          </cell>
          <cell r="G813">
            <v>115</v>
          </cell>
        </row>
        <row r="814">
          <cell r="D814" t="str">
            <v>CP3-40/A</v>
          </cell>
          <cell r="E814" t="str">
            <v>ADAPTOR NUTS S/S</v>
          </cell>
          <cell r="F814" t="str">
            <v>C</v>
          </cell>
          <cell r="G814">
            <v>240</v>
          </cell>
        </row>
        <row r="815">
          <cell r="D815" t="str">
            <v>CP3-40/B</v>
          </cell>
          <cell r="E815" t="str">
            <v>ADAPTOR NUTS</v>
          </cell>
          <cell r="F815" t="str">
            <v>C</v>
          </cell>
          <cell r="G815">
            <v>360</v>
          </cell>
        </row>
        <row r="816">
          <cell r="D816" t="str">
            <v>CP3-40/C</v>
          </cell>
          <cell r="E816" t="str">
            <v>ADAPTOR NUTS</v>
          </cell>
          <cell r="F816" t="str">
            <v>C</v>
          </cell>
          <cell r="G816">
            <v>150</v>
          </cell>
        </row>
        <row r="817">
          <cell r="D817" t="str">
            <v>CP3-60</v>
          </cell>
          <cell r="E817" t="str">
            <v>U. GUIDE VANE</v>
          </cell>
          <cell r="F817" t="str">
            <v>C</v>
          </cell>
          <cell r="G817">
            <v>600</v>
          </cell>
        </row>
        <row r="818">
          <cell r="D818" t="str">
            <v>CP3-65</v>
          </cell>
          <cell r="E818" t="str">
            <v>RUBBER GASKET</v>
          </cell>
          <cell r="F818" t="str">
            <v>C</v>
          </cell>
          <cell r="G818">
            <v>65</v>
          </cell>
        </row>
        <row r="819">
          <cell r="D819" t="str">
            <v>CP3-8</v>
          </cell>
          <cell r="E819" t="str">
            <v>GUIDE VANE</v>
          </cell>
          <cell r="F819" t="str">
            <v>C</v>
          </cell>
          <cell r="G819">
            <v>420</v>
          </cell>
        </row>
        <row r="820">
          <cell r="D820" t="str">
            <v>CP3-9</v>
          </cell>
          <cell r="E820" t="str">
            <v>IMPELLER</v>
          </cell>
          <cell r="F820" t="str">
            <v>C</v>
          </cell>
          <cell r="G820">
            <v>2000</v>
          </cell>
        </row>
        <row r="821">
          <cell r="D821" t="str">
            <v>CP8-105</v>
          </cell>
          <cell r="E821" t="str">
            <v>MECH. SEAL</v>
          </cell>
          <cell r="F821" t="str">
            <v>C</v>
          </cell>
          <cell r="G821">
            <v>8600</v>
          </cell>
        </row>
        <row r="822">
          <cell r="D822" t="str">
            <v>CP8-12/B</v>
          </cell>
          <cell r="E822" t="str">
            <v>TOP FLANGE</v>
          </cell>
          <cell r="F822" t="str">
            <v>C</v>
          </cell>
          <cell r="G822">
            <v>520</v>
          </cell>
        </row>
        <row r="823">
          <cell r="D823" t="str">
            <v>CP8-2A</v>
          </cell>
          <cell r="E823" t="str">
            <v>DISCHARGE  CHAMBER</v>
          </cell>
          <cell r="F823" t="str">
            <v>C</v>
          </cell>
          <cell r="G823">
            <v>3400</v>
          </cell>
        </row>
        <row r="824">
          <cell r="D824" t="str">
            <v>CP8-37</v>
          </cell>
          <cell r="E824" t="str">
            <v>PAPER GASKET</v>
          </cell>
          <cell r="F824" t="str">
            <v>C</v>
          </cell>
          <cell r="G824">
            <v>6</v>
          </cell>
        </row>
        <row r="825">
          <cell r="D825" t="str">
            <v>CP8-4</v>
          </cell>
          <cell r="E825" t="str">
            <v>INTER-CHAMBER</v>
          </cell>
          <cell r="F825" t="str">
            <v>C</v>
          </cell>
          <cell r="G825">
            <v>1500</v>
          </cell>
        </row>
        <row r="826">
          <cell r="D826" t="str">
            <v>CP8-44</v>
          </cell>
          <cell r="E826" t="str">
            <v>BOT. BEARING</v>
          </cell>
          <cell r="F826" t="str">
            <v>C</v>
          </cell>
          <cell r="G826">
            <v>130</v>
          </cell>
        </row>
        <row r="827">
          <cell r="D827" t="str">
            <v>CP8-45</v>
          </cell>
          <cell r="E827" t="str">
            <v>RUBBER  SEAL RING</v>
          </cell>
          <cell r="F827" t="str">
            <v>C</v>
          </cell>
          <cell r="G827">
            <v>270</v>
          </cell>
        </row>
        <row r="828">
          <cell r="D828" t="str">
            <v>CP8-45K</v>
          </cell>
          <cell r="E828" t="str">
            <v>BRASS SEAL RING</v>
          </cell>
          <cell r="F828" t="str">
            <v>C</v>
          </cell>
          <cell r="G828">
            <v>470</v>
          </cell>
        </row>
        <row r="829">
          <cell r="D829" t="str">
            <v>CP8-47</v>
          </cell>
          <cell r="E829" t="str">
            <v>INTER BUSHES</v>
          </cell>
          <cell r="F829" t="str">
            <v>C</v>
          </cell>
          <cell r="G829">
            <v>170</v>
          </cell>
        </row>
        <row r="830">
          <cell r="D830" t="str">
            <v>CP8-49</v>
          </cell>
          <cell r="E830" t="str">
            <v>IMPELLER</v>
          </cell>
          <cell r="F830" t="str">
            <v>C</v>
          </cell>
          <cell r="G830">
            <v>1300</v>
          </cell>
        </row>
        <row r="831">
          <cell r="D831" t="str">
            <v>CP8-50</v>
          </cell>
          <cell r="E831" t="str">
            <v>GUIDE VANE</v>
          </cell>
          <cell r="F831" t="str">
            <v>C</v>
          </cell>
          <cell r="G831">
            <v>1100</v>
          </cell>
        </row>
        <row r="832">
          <cell r="D832" t="str">
            <v>CP8-51/12</v>
          </cell>
          <cell r="E832" t="str">
            <v>SHAFT 12STG</v>
          </cell>
          <cell r="F832" t="str">
            <v>C</v>
          </cell>
          <cell r="G832">
            <v>2000</v>
          </cell>
        </row>
        <row r="833">
          <cell r="D833" t="str">
            <v>CP8-51/16</v>
          </cell>
          <cell r="E833" t="str">
            <v>SHAFT 16STG</v>
          </cell>
          <cell r="F833" t="str">
            <v>C</v>
          </cell>
          <cell r="G833">
            <v>2000</v>
          </cell>
        </row>
        <row r="834">
          <cell r="D834" t="str">
            <v>CP8-51/16K</v>
          </cell>
          <cell r="E834" t="str">
            <v>SHAFT 16STG</v>
          </cell>
          <cell r="F834" t="str">
            <v>C</v>
          </cell>
          <cell r="G834">
            <v>5400</v>
          </cell>
        </row>
        <row r="835">
          <cell r="D835" t="str">
            <v>CP8-51/20</v>
          </cell>
          <cell r="E835" t="str">
            <v>SHAFT 20STG</v>
          </cell>
          <cell r="F835" t="str">
            <v>C</v>
          </cell>
          <cell r="G835">
            <v>2200</v>
          </cell>
        </row>
        <row r="836">
          <cell r="D836" t="str">
            <v>CP8-51/20K</v>
          </cell>
          <cell r="E836" t="str">
            <v>SHAFT 20STG</v>
          </cell>
          <cell r="F836" t="str">
            <v>C</v>
          </cell>
          <cell r="G836">
            <v>4500</v>
          </cell>
        </row>
        <row r="837">
          <cell r="D837" t="str">
            <v>CP8-51/4</v>
          </cell>
          <cell r="E837" t="str">
            <v>SHAFT 4STG</v>
          </cell>
          <cell r="F837" t="str">
            <v>C</v>
          </cell>
          <cell r="G837">
            <v>1300</v>
          </cell>
        </row>
        <row r="838">
          <cell r="D838" t="str">
            <v>CP8-51/6</v>
          </cell>
          <cell r="E838" t="str">
            <v>SHAFT 6STG</v>
          </cell>
          <cell r="F838" t="str">
            <v>C</v>
          </cell>
          <cell r="G838">
            <v>1500</v>
          </cell>
        </row>
        <row r="839">
          <cell r="D839" t="str">
            <v>CP8-56</v>
          </cell>
          <cell r="E839" t="str">
            <v>AIR VENT</v>
          </cell>
          <cell r="F839" t="str">
            <v>C</v>
          </cell>
          <cell r="G839">
            <v>170</v>
          </cell>
        </row>
        <row r="840">
          <cell r="D840" t="str">
            <v>CP8-6</v>
          </cell>
          <cell r="E840" t="str">
            <v>SUCT. CHAMBER(H)</v>
          </cell>
          <cell r="F840" t="str">
            <v>C</v>
          </cell>
          <cell r="G840">
            <v>6000</v>
          </cell>
        </row>
        <row r="841">
          <cell r="D841" t="str">
            <v>CP8-8</v>
          </cell>
          <cell r="E841" t="str">
            <v>COUPLING</v>
          </cell>
          <cell r="F841" t="str">
            <v>C</v>
          </cell>
          <cell r="G841">
            <v>10300</v>
          </cell>
        </row>
        <row r="842">
          <cell r="D842" t="str">
            <v>CP8-82</v>
          </cell>
          <cell r="E842" t="str">
            <v>SUCTION CHAMBER</v>
          </cell>
          <cell r="F842" t="str">
            <v>C</v>
          </cell>
          <cell r="G842">
            <v>3600</v>
          </cell>
        </row>
        <row r="843">
          <cell r="D843" t="str">
            <v>CP8-9</v>
          </cell>
          <cell r="E843" t="str">
            <v>ALLAN SCREW</v>
          </cell>
          <cell r="F843" t="str">
            <v>C</v>
          </cell>
          <cell r="G843">
            <v>20</v>
          </cell>
        </row>
        <row r="844">
          <cell r="D844" t="str">
            <v>CR10-105</v>
          </cell>
          <cell r="E844" t="str">
            <v>MECHANICAL SEAL CR10/CR15/CR20</v>
          </cell>
          <cell r="F844" t="str">
            <v>C</v>
          </cell>
          <cell r="G844">
            <v>5800</v>
          </cell>
        </row>
        <row r="845">
          <cell r="D845" t="str">
            <v>CR10-12</v>
          </cell>
          <cell r="E845" t="str">
            <v>GASKET</v>
          </cell>
          <cell r="F845" t="str">
            <v>C</v>
          </cell>
          <cell r="G845">
            <v>190</v>
          </cell>
        </row>
        <row r="846">
          <cell r="D846" t="str">
            <v>CR10-2</v>
          </cell>
          <cell r="E846" t="str">
            <v>PUMP HEAD CRI10</v>
          </cell>
          <cell r="F846" t="str">
            <v>C</v>
          </cell>
          <cell r="G846">
            <v>2700</v>
          </cell>
        </row>
        <row r="847">
          <cell r="D847" t="str">
            <v>CR10-2/1</v>
          </cell>
          <cell r="E847" t="str">
            <v>PUMP HEAD COVER CRI10</v>
          </cell>
          <cell r="F847" t="str">
            <v>C</v>
          </cell>
          <cell r="G847">
            <v>8700</v>
          </cell>
        </row>
        <row r="848">
          <cell r="D848" t="str">
            <v>CR10-2A</v>
          </cell>
          <cell r="E848" t="str">
            <v>PUMP HEAD CRI20</v>
          </cell>
          <cell r="F848" t="str">
            <v>C</v>
          </cell>
          <cell r="G848">
            <v>4800</v>
          </cell>
        </row>
        <row r="849">
          <cell r="D849" t="str">
            <v>CR10-2A/1</v>
          </cell>
          <cell r="E849" t="str">
            <v>PUMP HEAD COVER CRI20</v>
          </cell>
          <cell r="F849" t="str">
            <v>C</v>
          </cell>
          <cell r="G849">
            <v>8700</v>
          </cell>
        </row>
        <row r="850">
          <cell r="D850" t="str">
            <v>CR10-3</v>
          </cell>
          <cell r="E850" t="str">
            <v>TOP INTERCHAMBER</v>
          </cell>
          <cell r="F850" t="str">
            <v>C</v>
          </cell>
          <cell r="G850">
            <v>1400</v>
          </cell>
        </row>
        <row r="851">
          <cell r="D851" t="str">
            <v>CR10-37</v>
          </cell>
          <cell r="E851" t="str">
            <v>O-RING</v>
          </cell>
          <cell r="F851" t="str">
            <v>C</v>
          </cell>
          <cell r="G851">
            <v>135</v>
          </cell>
        </row>
        <row r="852">
          <cell r="D852" t="str">
            <v>CR10-38A</v>
          </cell>
          <cell r="E852" t="str">
            <v>O-RING</v>
          </cell>
          <cell r="F852" t="str">
            <v>A</v>
          </cell>
          <cell r="G852">
            <v>10</v>
          </cell>
        </row>
        <row r="853">
          <cell r="D853" t="str">
            <v>CR10-4</v>
          </cell>
          <cell r="E853" t="str">
            <v>INTERCHAMBER CR10</v>
          </cell>
          <cell r="F853" t="str">
            <v>C</v>
          </cell>
          <cell r="G853">
            <v>2500</v>
          </cell>
        </row>
        <row r="854">
          <cell r="D854" t="str">
            <v>CR10-44</v>
          </cell>
          <cell r="E854" t="str">
            <v>INLET PART COMPLETE CR10</v>
          </cell>
          <cell r="F854" t="str">
            <v>C</v>
          </cell>
          <cell r="G854">
            <v>2100</v>
          </cell>
        </row>
        <row r="855">
          <cell r="D855" t="str">
            <v>CR10-44A</v>
          </cell>
          <cell r="E855" t="str">
            <v>INLET PART COMPLETE CR115/20</v>
          </cell>
          <cell r="F855" t="str">
            <v>C</v>
          </cell>
          <cell r="G855">
            <v>2700</v>
          </cell>
        </row>
        <row r="856">
          <cell r="D856" t="str">
            <v>CR10-45</v>
          </cell>
          <cell r="E856" t="str">
            <v>NECK RING  CR10</v>
          </cell>
          <cell r="F856" t="str">
            <v>C</v>
          </cell>
          <cell r="G856">
            <v>60</v>
          </cell>
        </row>
        <row r="857">
          <cell r="D857" t="str">
            <v>CR10-47A</v>
          </cell>
          <cell r="E857" t="str">
            <v>BEARING RING</v>
          </cell>
          <cell r="F857" t="str">
            <v>C</v>
          </cell>
          <cell r="G857">
            <v>650</v>
          </cell>
        </row>
        <row r="858">
          <cell r="D858" t="str">
            <v>CR10-49</v>
          </cell>
          <cell r="E858" t="str">
            <v>IMPELER CR10</v>
          </cell>
          <cell r="F858" t="str">
            <v>C</v>
          </cell>
          <cell r="G858">
            <v>650</v>
          </cell>
        </row>
        <row r="859">
          <cell r="D859" t="str">
            <v>CR10-4A</v>
          </cell>
          <cell r="E859" t="str">
            <v>INTERCHAMBER C/W BEARING</v>
          </cell>
          <cell r="F859" t="str">
            <v>C</v>
          </cell>
          <cell r="G859">
            <v>3400</v>
          </cell>
        </row>
        <row r="860">
          <cell r="D860" t="str">
            <v>CR10-4B</v>
          </cell>
          <cell r="E860" t="str">
            <v>WEAR PART KIT CR10/12</v>
          </cell>
          <cell r="F860" t="str">
            <v>C</v>
          </cell>
          <cell r="G860">
            <v>14300</v>
          </cell>
        </row>
        <row r="861">
          <cell r="D861" t="str">
            <v>CR10-4C</v>
          </cell>
          <cell r="E861" t="str">
            <v>CHAMBER STACK CR10-6</v>
          </cell>
          <cell r="F861" t="str">
            <v>C</v>
          </cell>
          <cell r="G861">
            <v>38300</v>
          </cell>
        </row>
        <row r="862">
          <cell r="D862" t="str">
            <v>CR10-51/12</v>
          </cell>
          <cell r="E862" t="str">
            <v>SHAFT 12 STAGES</v>
          </cell>
          <cell r="F862" t="str">
            <v>C</v>
          </cell>
          <cell r="G862">
            <v>2100</v>
          </cell>
        </row>
        <row r="863">
          <cell r="D863" t="str">
            <v>CR10-51/22</v>
          </cell>
          <cell r="E863" t="str">
            <v>SHAFT 22 STAGES</v>
          </cell>
          <cell r="F863" t="str">
            <v>C</v>
          </cell>
          <cell r="G863">
            <v>2900</v>
          </cell>
        </row>
        <row r="864">
          <cell r="D864" t="str">
            <v>CR10-51/6</v>
          </cell>
          <cell r="E864" t="str">
            <v>SHAFT 6 STAGES</v>
          </cell>
          <cell r="F864" t="str">
            <v>C</v>
          </cell>
          <cell r="G864">
            <v>1100</v>
          </cell>
        </row>
        <row r="865">
          <cell r="D865" t="str">
            <v>CR10-6</v>
          </cell>
          <cell r="E865" t="str">
            <v>BASE CRI10</v>
          </cell>
          <cell r="F865" t="str">
            <v>C</v>
          </cell>
          <cell r="G865">
            <v>8700</v>
          </cell>
        </row>
        <row r="866">
          <cell r="D866" t="str">
            <v>CR10-6/1</v>
          </cell>
          <cell r="E866" t="str">
            <v>BASE PLATE CRI10</v>
          </cell>
          <cell r="F866" t="str">
            <v>C</v>
          </cell>
          <cell r="G866">
            <v>1700</v>
          </cell>
        </row>
        <row r="867">
          <cell r="D867" t="str">
            <v>CR10-65</v>
          </cell>
          <cell r="E867" t="str">
            <v>NECK RING RETAINER CR10</v>
          </cell>
          <cell r="F867" t="str">
            <v>C</v>
          </cell>
          <cell r="G867">
            <v>65</v>
          </cell>
        </row>
        <row r="868">
          <cell r="D868" t="str">
            <v>CR10-69</v>
          </cell>
          <cell r="E868" t="str">
            <v>SPACING PIPE</v>
          </cell>
          <cell r="F868" t="str">
            <v>C</v>
          </cell>
          <cell r="G868">
            <v>80</v>
          </cell>
        </row>
        <row r="869">
          <cell r="D869" t="str">
            <v>CR10-6A</v>
          </cell>
          <cell r="E869" t="str">
            <v>BASE CRI20</v>
          </cell>
          <cell r="F869" t="str">
            <v>C</v>
          </cell>
          <cell r="G869">
            <v>10200</v>
          </cell>
        </row>
        <row r="870">
          <cell r="D870" t="str">
            <v>CR10-6A/1</v>
          </cell>
          <cell r="E870" t="str">
            <v>BASE PLATE CRI20</v>
          </cell>
          <cell r="F870" t="str">
            <v>C</v>
          </cell>
          <cell r="G870">
            <v>1900</v>
          </cell>
        </row>
        <row r="871">
          <cell r="D871" t="str">
            <v>CR10-6B</v>
          </cell>
          <cell r="E871" t="str">
            <v>BASE CR10</v>
          </cell>
          <cell r="F871" t="str">
            <v>C</v>
          </cell>
          <cell r="G871">
            <v>11200</v>
          </cell>
        </row>
        <row r="872">
          <cell r="D872" t="str">
            <v>CR10-6D</v>
          </cell>
          <cell r="E872" t="str">
            <v>SPACING PIPE</v>
          </cell>
          <cell r="F872" t="str">
            <v>C</v>
          </cell>
          <cell r="G872">
            <v>75</v>
          </cell>
        </row>
        <row r="873">
          <cell r="D873" t="str">
            <v>CR15-3</v>
          </cell>
          <cell r="E873" t="str">
            <v>TOP INTERCHAMBER</v>
          </cell>
          <cell r="F873" t="str">
            <v>C</v>
          </cell>
          <cell r="G873">
            <v>2400</v>
          </cell>
        </row>
        <row r="874">
          <cell r="D874" t="str">
            <v>CR15-4</v>
          </cell>
          <cell r="E874" t="str">
            <v>INTERCHAMBER  CR15/20</v>
          </cell>
          <cell r="F874" t="str">
            <v>C</v>
          </cell>
          <cell r="G874">
            <v>2300</v>
          </cell>
        </row>
        <row r="875">
          <cell r="D875" t="str">
            <v>CR15-45</v>
          </cell>
          <cell r="E875" t="str">
            <v>NECK RING CR15</v>
          </cell>
          <cell r="F875" t="str">
            <v>C</v>
          </cell>
          <cell r="G875">
            <v>85</v>
          </cell>
        </row>
        <row r="876">
          <cell r="D876" t="str">
            <v>CR15-49</v>
          </cell>
          <cell r="E876" t="str">
            <v>IMPELLER CR15</v>
          </cell>
          <cell r="F876" t="str">
            <v>C</v>
          </cell>
          <cell r="G876">
            <v>1400</v>
          </cell>
        </row>
        <row r="877">
          <cell r="D877" t="str">
            <v>CR15-49C</v>
          </cell>
          <cell r="E877" t="str">
            <v>WEAR RING</v>
          </cell>
          <cell r="F877" t="str">
            <v>C</v>
          </cell>
          <cell r="G877">
            <v>120</v>
          </cell>
        </row>
        <row r="878">
          <cell r="D878" t="str">
            <v>CR15-4A</v>
          </cell>
          <cell r="E878" t="str">
            <v>INTERCHAMBER C/W BEARING</v>
          </cell>
          <cell r="F878" t="str">
            <v>C</v>
          </cell>
          <cell r="G878">
            <v>3200</v>
          </cell>
        </row>
        <row r="879">
          <cell r="D879" t="str">
            <v>CR15-4B</v>
          </cell>
          <cell r="E879" t="str">
            <v>CHAMBER STACK CR20-5</v>
          </cell>
          <cell r="F879" t="str">
            <v>C</v>
          </cell>
          <cell r="G879">
            <v>26100</v>
          </cell>
        </row>
        <row r="880">
          <cell r="D880" t="str">
            <v>CR15-4C</v>
          </cell>
          <cell r="E880" t="str">
            <v>WEAR PART KIT CR20</v>
          </cell>
          <cell r="F880" t="str">
            <v>C</v>
          </cell>
          <cell r="G880">
            <v>10300</v>
          </cell>
        </row>
        <row r="881">
          <cell r="D881" t="str">
            <v>CR15-4D</v>
          </cell>
          <cell r="E881" t="str">
            <v>CHAMBER STACK CR15-5</v>
          </cell>
          <cell r="F881" t="str">
            <v>C</v>
          </cell>
          <cell r="G881">
            <v>31000</v>
          </cell>
        </row>
        <row r="882">
          <cell r="D882" t="str">
            <v>CR15-51/14</v>
          </cell>
          <cell r="E882" t="str">
            <v>SHAFT 14 STAGES</v>
          </cell>
          <cell r="F882" t="str">
            <v>C</v>
          </cell>
          <cell r="G882">
            <v>2800</v>
          </cell>
        </row>
        <row r="883">
          <cell r="D883" t="str">
            <v>CR15-51/17</v>
          </cell>
          <cell r="E883" t="str">
            <v>SHAFT 17 STAGES</v>
          </cell>
          <cell r="F883" t="str">
            <v>C</v>
          </cell>
          <cell r="G883">
            <v>3000</v>
          </cell>
        </row>
        <row r="884">
          <cell r="D884" t="str">
            <v>CR15-51/7</v>
          </cell>
          <cell r="E884" t="str">
            <v>SHAFT 7 STAGES</v>
          </cell>
          <cell r="F884" t="str">
            <v>C</v>
          </cell>
          <cell r="G884">
            <v>1900</v>
          </cell>
        </row>
        <row r="885">
          <cell r="D885" t="str">
            <v>CR15-64D</v>
          </cell>
          <cell r="E885" t="str">
            <v>SPACING PIPE</v>
          </cell>
          <cell r="F885" t="str">
            <v>C</v>
          </cell>
          <cell r="G885">
            <v>50</v>
          </cell>
        </row>
        <row r="886">
          <cell r="D886" t="str">
            <v>CR15-69</v>
          </cell>
          <cell r="E886" t="str">
            <v>SPACING PIPE</v>
          </cell>
          <cell r="F886" t="str">
            <v>C</v>
          </cell>
          <cell r="G886">
            <v>105</v>
          </cell>
        </row>
        <row r="887">
          <cell r="D887" t="str">
            <v>CR20-49</v>
          </cell>
          <cell r="E887" t="str">
            <v>IMPELLER CR20</v>
          </cell>
          <cell r="F887" t="str">
            <v>C</v>
          </cell>
          <cell r="G887">
            <v>1300</v>
          </cell>
        </row>
        <row r="888">
          <cell r="D888" t="str">
            <v>CR16-103</v>
          </cell>
          <cell r="E888" t="str">
            <v>MECH SEAL</v>
          </cell>
          <cell r="F888" t="str">
            <v>C</v>
          </cell>
          <cell r="G888">
            <v>7400</v>
          </cell>
        </row>
        <row r="889">
          <cell r="D889" t="str">
            <v>CR16-2</v>
          </cell>
          <cell r="E889" t="str">
            <v>PUMP HEAD</v>
          </cell>
          <cell r="F889" t="str">
            <v>C</v>
          </cell>
          <cell r="G889">
            <v>4700</v>
          </cell>
        </row>
        <row r="890">
          <cell r="D890" t="str">
            <v>CR16-26</v>
          </cell>
          <cell r="E890" t="str">
            <v>STAYBOLT</v>
          </cell>
          <cell r="F890" t="str">
            <v>C</v>
          </cell>
          <cell r="G890">
            <v>1900</v>
          </cell>
        </row>
        <row r="891">
          <cell r="D891" t="str">
            <v>CR16-3</v>
          </cell>
          <cell r="E891" t="str">
            <v>T0P CHAMBER</v>
          </cell>
          <cell r="F891" t="str">
            <v>C</v>
          </cell>
          <cell r="G891">
            <v>1300</v>
          </cell>
        </row>
        <row r="892">
          <cell r="D892" t="str">
            <v>CR16-37</v>
          </cell>
          <cell r="E892" t="str">
            <v>PACKING</v>
          </cell>
          <cell r="F892" t="str">
            <v>C</v>
          </cell>
          <cell r="G892">
            <v>80</v>
          </cell>
        </row>
        <row r="893">
          <cell r="D893" t="str">
            <v>CR16-44</v>
          </cell>
          <cell r="E893" t="str">
            <v>SUC.INTER-CON</v>
          </cell>
          <cell r="F893" t="str">
            <v>C</v>
          </cell>
          <cell r="G893">
            <v>2200</v>
          </cell>
        </row>
        <row r="894">
          <cell r="D894" t="str">
            <v>CR16-45</v>
          </cell>
          <cell r="E894" t="str">
            <v>SEAL RING</v>
          </cell>
          <cell r="F894" t="str">
            <v>C</v>
          </cell>
          <cell r="G894">
            <v>65</v>
          </cell>
        </row>
        <row r="895">
          <cell r="D895" t="str">
            <v>CR16-47</v>
          </cell>
          <cell r="E895" t="str">
            <v>BEARING RING</v>
          </cell>
          <cell r="F895" t="str">
            <v>C</v>
          </cell>
          <cell r="G895">
            <v>1400</v>
          </cell>
        </row>
        <row r="896">
          <cell r="D896" t="str">
            <v>CR16-49</v>
          </cell>
          <cell r="E896" t="str">
            <v>IMPELLER</v>
          </cell>
          <cell r="F896" t="str">
            <v>C</v>
          </cell>
          <cell r="G896">
            <v>2500</v>
          </cell>
        </row>
        <row r="897">
          <cell r="D897" t="str">
            <v>CR16-49/1</v>
          </cell>
          <cell r="E897" t="str">
            <v>WEAR RING</v>
          </cell>
          <cell r="F897" t="str">
            <v>C</v>
          </cell>
          <cell r="G897">
            <v>130</v>
          </cell>
        </row>
        <row r="898">
          <cell r="D898" t="str">
            <v>CR16-49A</v>
          </cell>
          <cell r="E898" t="str">
            <v>IMPELLER CRN16</v>
          </cell>
          <cell r="F898" t="str">
            <v>C</v>
          </cell>
          <cell r="G898">
            <v>850</v>
          </cell>
        </row>
        <row r="899">
          <cell r="D899" t="str">
            <v>CR16-4A</v>
          </cell>
          <cell r="E899" t="str">
            <v>INTER-CHAMBER</v>
          </cell>
          <cell r="F899" t="str">
            <v>C</v>
          </cell>
          <cell r="G899">
            <v>2400</v>
          </cell>
        </row>
        <row r="900">
          <cell r="D900" t="str">
            <v>CR16-4B</v>
          </cell>
          <cell r="E900" t="str">
            <v>INTERCHAMBER C/W BEARING</v>
          </cell>
          <cell r="F900" t="str">
            <v>C</v>
          </cell>
          <cell r="G900">
            <v>1800</v>
          </cell>
        </row>
        <row r="901">
          <cell r="D901" t="str">
            <v>CR16-4C</v>
          </cell>
          <cell r="E901" t="str">
            <v>INTER-CHAMBER CRN16</v>
          </cell>
          <cell r="F901" t="str">
            <v>C</v>
          </cell>
          <cell r="G901">
            <v>1300</v>
          </cell>
        </row>
        <row r="902">
          <cell r="D902" t="str">
            <v>CR16-51/04</v>
          </cell>
          <cell r="E902" t="str">
            <v>SHAFT 4STG (291 MM)</v>
          </cell>
          <cell r="F902" t="str">
            <v>C</v>
          </cell>
          <cell r="G902">
            <v>1300</v>
          </cell>
        </row>
        <row r="903">
          <cell r="D903" t="str">
            <v>CR16-51/08</v>
          </cell>
          <cell r="E903" t="str">
            <v>SHAFT 8STG (471 MM)</v>
          </cell>
          <cell r="F903" t="str">
            <v>C</v>
          </cell>
          <cell r="G903">
            <v>1900</v>
          </cell>
        </row>
        <row r="904">
          <cell r="D904" t="str">
            <v>CR16-51/16</v>
          </cell>
          <cell r="E904" t="str">
            <v>SHAFT 16STG  (831 MM)</v>
          </cell>
          <cell r="F904" t="str">
            <v>C</v>
          </cell>
          <cell r="G904">
            <v>2800</v>
          </cell>
        </row>
        <row r="905">
          <cell r="D905" t="str">
            <v>CR16-51/16A</v>
          </cell>
          <cell r="E905" t="str">
            <v>SHAFT 16STG  CRN16</v>
          </cell>
          <cell r="F905" t="str">
            <v>C</v>
          </cell>
          <cell r="G905">
            <v>3300</v>
          </cell>
        </row>
        <row r="906">
          <cell r="D906" t="str">
            <v>CR16-55</v>
          </cell>
          <cell r="E906" t="str">
            <v>OUTER SLEEVE</v>
          </cell>
          <cell r="F906" t="str">
            <v>C</v>
          </cell>
          <cell r="G906">
            <v>19200</v>
          </cell>
        </row>
        <row r="907">
          <cell r="D907" t="str">
            <v>CR16-6</v>
          </cell>
          <cell r="E907" t="str">
            <v>BASE</v>
          </cell>
          <cell r="F907" t="str">
            <v>C</v>
          </cell>
          <cell r="G907">
            <v>7100</v>
          </cell>
        </row>
        <row r="908">
          <cell r="D908" t="str">
            <v>CR16-64A</v>
          </cell>
          <cell r="E908" t="str">
            <v>SPACER LONG 40MM</v>
          </cell>
          <cell r="F908" t="str">
            <v>C</v>
          </cell>
          <cell r="G908">
            <v>130</v>
          </cell>
        </row>
        <row r="909">
          <cell r="D909" t="str">
            <v>CR16-64B</v>
          </cell>
          <cell r="E909" t="str">
            <v>SPACER SHORT 19MM</v>
          </cell>
          <cell r="F909" t="str">
            <v>C</v>
          </cell>
          <cell r="G909">
            <v>170</v>
          </cell>
        </row>
        <row r="910">
          <cell r="D910" t="str">
            <v>CR16-64C</v>
          </cell>
          <cell r="E910" t="str">
            <v>SPACING PIPE 24.5MM</v>
          </cell>
          <cell r="F910" t="str">
            <v>C</v>
          </cell>
          <cell r="G910">
            <v>85</v>
          </cell>
        </row>
        <row r="911">
          <cell r="D911" t="str">
            <v>CR16-64D</v>
          </cell>
          <cell r="E911" t="str">
            <v>SPACING PIPE 43.5MM</v>
          </cell>
          <cell r="F911" t="str">
            <v>C</v>
          </cell>
          <cell r="G911">
            <v>150</v>
          </cell>
        </row>
        <row r="912">
          <cell r="D912" t="str">
            <v>CR16-65</v>
          </cell>
          <cell r="E912" t="str">
            <v>RETAINER CR16/15</v>
          </cell>
          <cell r="F912" t="str">
            <v>C</v>
          </cell>
          <cell r="G912">
            <v>90</v>
          </cell>
        </row>
        <row r="913">
          <cell r="D913" t="str">
            <v>CR2-2A</v>
          </cell>
          <cell r="E913" t="str">
            <v>PUMP HEAD</v>
          </cell>
          <cell r="F913" t="str">
            <v>C</v>
          </cell>
          <cell r="G913">
            <v>1600</v>
          </cell>
        </row>
        <row r="914">
          <cell r="D914" t="str">
            <v>CR2-2B</v>
          </cell>
          <cell r="E914" t="str">
            <v>PUMP HEAD</v>
          </cell>
          <cell r="F914" t="str">
            <v>C</v>
          </cell>
          <cell r="G914">
            <v>1500</v>
          </cell>
        </row>
        <row r="915">
          <cell r="D915" t="str">
            <v>CR2-45</v>
          </cell>
          <cell r="E915" t="str">
            <v>SEAL RING</v>
          </cell>
          <cell r="F915" t="str">
            <v>C</v>
          </cell>
          <cell r="G915">
            <v>25</v>
          </cell>
        </row>
        <row r="916">
          <cell r="D916" t="str">
            <v>CR2-47</v>
          </cell>
          <cell r="E916" t="str">
            <v>BEARING RING</v>
          </cell>
          <cell r="F916" t="str">
            <v>C</v>
          </cell>
          <cell r="G916">
            <v>750</v>
          </cell>
        </row>
        <row r="917">
          <cell r="D917" t="str">
            <v>CR2-49</v>
          </cell>
          <cell r="E917" t="str">
            <v>IMPELLER</v>
          </cell>
          <cell r="F917" t="str">
            <v>C</v>
          </cell>
          <cell r="G917">
            <v>400</v>
          </cell>
        </row>
        <row r="918">
          <cell r="D918" t="str">
            <v>CR2-4A</v>
          </cell>
          <cell r="E918" t="str">
            <v>INTER-CHAMBER</v>
          </cell>
          <cell r="F918" t="str">
            <v>C</v>
          </cell>
          <cell r="G918">
            <v>700</v>
          </cell>
        </row>
        <row r="919">
          <cell r="D919" t="str">
            <v>CR2-4B</v>
          </cell>
          <cell r="E919" t="str">
            <v>INTERCHAMBER C/W BEARING</v>
          </cell>
          <cell r="F919" t="str">
            <v>C</v>
          </cell>
          <cell r="G919">
            <v>1000</v>
          </cell>
        </row>
        <row r="920">
          <cell r="D920" t="str">
            <v>CR2-5</v>
          </cell>
          <cell r="E920" t="str">
            <v>BOT. CHAMBER</v>
          </cell>
          <cell r="F920" t="str">
            <v>C</v>
          </cell>
          <cell r="G920">
            <v>160</v>
          </cell>
        </row>
        <row r="921">
          <cell r="D921" t="str">
            <v>CR2-51/11</v>
          </cell>
          <cell r="E921" t="str">
            <v>SHAFT 11STG (283 MM)</v>
          </cell>
          <cell r="F921" t="str">
            <v>C</v>
          </cell>
          <cell r="G921">
            <v>650</v>
          </cell>
        </row>
        <row r="922">
          <cell r="D922" t="str">
            <v>CR2-51/15</v>
          </cell>
          <cell r="E922" t="str">
            <v>SHAFT 15STG (355 MM)</v>
          </cell>
          <cell r="F922" t="str">
            <v>C</v>
          </cell>
          <cell r="G922">
            <v>700</v>
          </cell>
        </row>
        <row r="923">
          <cell r="D923" t="str">
            <v>CR2-51/22</v>
          </cell>
          <cell r="E923" t="str">
            <v>SHAFT 22STG (481 MM)</v>
          </cell>
          <cell r="F923" t="str">
            <v>C</v>
          </cell>
          <cell r="G923">
            <v>1200</v>
          </cell>
        </row>
        <row r="924">
          <cell r="D924" t="str">
            <v>CR2-51/5</v>
          </cell>
          <cell r="E924" t="str">
            <v>SHAFT 5STG  (175 MM)</v>
          </cell>
          <cell r="F924" t="str">
            <v>C</v>
          </cell>
          <cell r="G924">
            <v>950</v>
          </cell>
        </row>
        <row r="925">
          <cell r="D925" t="str">
            <v>CR2-51/7</v>
          </cell>
          <cell r="E925" t="str">
            <v>SHAFT 7STG (211 MM)</v>
          </cell>
          <cell r="F925" t="str">
            <v>C</v>
          </cell>
          <cell r="G925">
            <v>600</v>
          </cell>
        </row>
        <row r="926">
          <cell r="D926" t="str">
            <v>CR2-6</v>
          </cell>
          <cell r="E926" t="str">
            <v>BASE</v>
          </cell>
          <cell r="F926" t="str">
            <v>C</v>
          </cell>
          <cell r="G926">
            <v>6500</v>
          </cell>
        </row>
        <row r="927">
          <cell r="D927" t="str">
            <v>CR2-64A</v>
          </cell>
          <cell r="E927" t="str">
            <v>SPACER PIPE</v>
          </cell>
          <cell r="F927" t="str">
            <v>C</v>
          </cell>
          <cell r="G927">
            <v>55</v>
          </cell>
        </row>
        <row r="928">
          <cell r="D928" t="str">
            <v>CR2-64B</v>
          </cell>
          <cell r="E928" t="str">
            <v>SPACER PIPE</v>
          </cell>
          <cell r="F928" t="str">
            <v>C</v>
          </cell>
          <cell r="G928">
            <v>60</v>
          </cell>
        </row>
        <row r="929">
          <cell r="D929" t="str">
            <v>CR2-65</v>
          </cell>
          <cell r="E929" t="str">
            <v>SEAL RING RET</v>
          </cell>
          <cell r="F929" t="str">
            <v>C</v>
          </cell>
          <cell r="G929">
            <v>40</v>
          </cell>
        </row>
        <row r="930">
          <cell r="D930" t="str">
            <v>CR3-105</v>
          </cell>
          <cell r="E930" t="str">
            <v>MECHANICAL SEAL CR3/CR5</v>
          </cell>
          <cell r="F930" t="str">
            <v>C</v>
          </cell>
          <cell r="G930">
            <v>5000</v>
          </cell>
        </row>
        <row r="931">
          <cell r="D931" t="str">
            <v>CR3-37</v>
          </cell>
          <cell r="E931" t="str">
            <v>O-RING</v>
          </cell>
          <cell r="F931" t="str">
            <v>C</v>
          </cell>
          <cell r="G931">
            <v>115</v>
          </cell>
        </row>
        <row r="932">
          <cell r="D932" t="str">
            <v>CR3-49</v>
          </cell>
          <cell r="E932" t="str">
            <v>IMPELLER</v>
          </cell>
          <cell r="F932" t="str">
            <v>C</v>
          </cell>
          <cell r="G932">
            <v>190</v>
          </cell>
        </row>
        <row r="933">
          <cell r="D933" t="str">
            <v>CR3-4A</v>
          </cell>
          <cell r="E933" t="str">
            <v>CHAMBER COMPLETE</v>
          </cell>
          <cell r="F933" t="str">
            <v>C</v>
          </cell>
          <cell r="G933">
            <v>360</v>
          </cell>
        </row>
        <row r="934">
          <cell r="D934" t="str">
            <v>CR3-4B</v>
          </cell>
          <cell r="E934" t="str">
            <v>CHAMBER C/W BEARING RING</v>
          </cell>
          <cell r="F934" t="str">
            <v>C</v>
          </cell>
          <cell r="G934">
            <v>1800</v>
          </cell>
        </row>
        <row r="935">
          <cell r="D935" t="str">
            <v>CR3-4C</v>
          </cell>
          <cell r="E935" t="str">
            <v>CHAMBER STACK CR3-15</v>
          </cell>
          <cell r="F935" t="str">
            <v>C</v>
          </cell>
          <cell r="G935">
            <v>23000</v>
          </cell>
        </row>
        <row r="936">
          <cell r="D936" t="str">
            <v>CR3-4D</v>
          </cell>
          <cell r="E936" t="str">
            <v>WEAR PART KIT CR3-15</v>
          </cell>
          <cell r="F936" t="str">
            <v>C</v>
          </cell>
          <cell r="G936">
            <v>7900</v>
          </cell>
        </row>
        <row r="937">
          <cell r="D937" t="str">
            <v>CR3-5</v>
          </cell>
          <cell r="E937" t="str">
            <v>BOTTOM CHAMBER</v>
          </cell>
          <cell r="F937" t="str">
            <v>C</v>
          </cell>
          <cell r="G937">
            <v>300</v>
          </cell>
        </row>
        <row r="938">
          <cell r="D938" t="str">
            <v>CR3-50</v>
          </cell>
          <cell r="E938" t="str">
            <v>TOP GUIDE VANE</v>
          </cell>
          <cell r="F938" t="str">
            <v>C</v>
          </cell>
          <cell r="G938">
            <v>650</v>
          </cell>
        </row>
        <row r="939">
          <cell r="D939" t="str">
            <v>CR3-51/15</v>
          </cell>
          <cell r="E939" t="str">
            <v>SHAFT 15STG</v>
          </cell>
          <cell r="F939" t="str">
            <v>C</v>
          </cell>
          <cell r="G939">
            <v>2700</v>
          </cell>
        </row>
        <row r="940">
          <cell r="D940" t="str">
            <v>CR3-51/19</v>
          </cell>
          <cell r="E940" t="str">
            <v>SHAFT 19STG CR3</v>
          </cell>
          <cell r="F940" t="str">
            <v>C</v>
          </cell>
          <cell r="G940">
            <v>2400</v>
          </cell>
        </row>
        <row r="941">
          <cell r="D941" t="str">
            <v>CR3-51/29</v>
          </cell>
          <cell r="E941" t="str">
            <v>SHAFT 29STG CR3</v>
          </cell>
          <cell r="F941" t="str">
            <v>C</v>
          </cell>
          <cell r="G941">
            <v>2600</v>
          </cell>
        </row>
        <row r="942">
          <cell r="D942" t="str">
            <v>CR3-6</v>
          </cell>
          <cell r="E942" t="str">
            <v>BASE</v>
          </cell>
          <cell r="F942" t="str">
            <v>C</v>
          </cell>
          <cell r="G942">
            <v>2700</v>
          </cell>
        </row>
        <row r="943">
          <cell r="D943" t="str">
            <v>CR3-64C</v>
          </cell>
          <cell r="E943" t="str">
            <v>SPACER</v>
          </cell>
          <cell r="F943" t="str">
            <v>C</v>
          </cell>
          <cell r="G943">
            <v>70</v>
          </cell>
        </row>
        <row r="944">
          <cell r="D944" t="str">
            <v>CR3-65</v>
          </cell>
          <cell r="E944" t="str">
            <v>RING RETAINER</v>
          </cell>
          <cell r="F944" t="str">
            <v>C</v>
          </cell>
          <cell r="G944">
            <v>230</v>
          </cell>
        </row>
        <row r="945">
          <cell r="D945" t="str">
            <v>CR3-8</v>
          </cell>
          <cell r="E945" t="str">
            <v>COUPLING COMPLETE</v>
          </cell>
          <cell r="F945" t="str">
            <v>C</v>
          </cell>
          <cell r="G945">
            <v>1900</v>
          </cell>
        </row>
        <row r="946">
          <cell r="D946" t="str">
            <v>CR30-103A</v>
          </cell>
          <cell r="E946" t="str">
            <v>MECH.SEAL CYLINDRICAL</v>
          </cell>
          <cell r="F946" t="str">
            <v>C</v>
          </cell>
          <cell r="G946">
            <v>10300</v>
          </cell>
        </row>
        <row r="947">
          <cell r="D947" t="str">
            <v>CR30-103B</v>
          </cell>
          <cell r="E947" t="str">
            <v>MECH.SEAL SPLINE</v>
          </cell>
          <cell r="F947" t="str">
            <v>C</v>
          </cell>
          <cell r="G947">
            <v>10000</v>
          </cell>
        </row>
        <row r="948">
          <cell r="D948" t="str">
            <v>CR30-103C</v>
          </cell>
          <cell r="E948" t="str">
            <v>REPAIR KIT CR30</v>
          </cell>
          <cell r="F948" t="str">
            <v>C</v>
          </cell>
          <cell r="G948">
            <v>15500</v>
          </cell>
        </row>
        <row r="949">
          <cell r="D949" t="str">
            <v>CR30-2/A</v>
          </cell>
          <cell r="E949" t="str">
            <v>T0P PIECE</v>
          </cell>
          <cell r="F949" t="str">
            <v>C</v>
          </cell>
          <cell r="G949">
            <v>11400</v>
          </cell>
        </row>
        <row r="950">
          <cell r="D950" t="str">
            <v>CR30-3</v>
          </cell>
          <cell r="E950" t="str">
            <v>TOP CHAMBER</v>
          </cell>
          <cell r="F950" t="str">
            <v>C</v>
          </cell>
          <cell r="G950">
            <v>8400</v>
          </cell>
        </row>
        <row r="951">
          <cell r="D951" t="str">
            <v>CR30-37</v>
          </cell>
          <cell r="E951" t="str">
            <v>GASKET</v>
          </cell>
          <cell r="F951" t="str">
            <v>C</v>
          </cell>
          <cell r="G951">
            <v>40</v>
          </cell>
        </row>
        <row r="952">
          <cell r="D952" t="str">
            <v>CR30-44A</v>
          </cell>
          <cell r="E952" t="str">
            <v>BOT.BEARING</v>
          </cell>
          <cell r="F952" t="str">
            <v>C</v>
          </cell>
          <cell r="G952">
            <v>2300</v>
          </cell>
        </row>
        <row r="953">
          <cell r="D953" t="str">
            <v>CR30-44B</v>
          </cell>
          <cell r="E953" t="str">
            <v>BOT.BEARING</v>
          </cell>
          <cell r="F953" t="str">
            <v>C</v>
          </cell>
          <cell r="G953">
            <v>2400</v>
          </cell>
        </row>
        <row r="954">
          <cell r="D954" t="str">
            <v>CR30-44C</v>
          </cell>
          <cell r="E954" t="str">
            <v>BOTTOM PLATE</v>
          </cell>
          <cell r="F954" t="str">
            <v>C</v>
          </cell>
          <cell r="G954">
            <v>2200</v>
          </cell>
        </row>
        <row r="955">
          <cell r="D955" t="str">
            <v>CR30-45</v>
          </cell>
          <cell r="E955" t="str">
            <v>SEAL RING</v>
          </cell>
          <cell r="F955" t="str">
            <v>C</v>
          </cell>
          <cell r="G955">
            <v>600</v>
          </cell>
        </row>
        <row r="956">
          <cell r="D956" t="str">
            <v>CR30-47A</v>
          </cell>
          <cell r="E956" t="str">
            <v>INT.BEARING</v>
          </cell>
          <cell r="F956" t="str">
            <v>C</v>
          </cell>
          <cell r="G956">
            <v>650</v>
          </cell>
        </row>
        <row r="957">
          <cell r="D957" t="str">
            <v>CR30-47B</v>
          </cell>
          <cell r="E957" t="str">
            <v>BEARING BUSH</v>
          </cell>
          <cell r="F957" t="str">
            <v>C</v>
          </cell>
          <cell r="G957">
            <v>1300</v>
          </cell>
        </row>
        <row r="958">
          <cell r="D958" t="str">
            <v>CR30-47C</v>
          </cell>
          <cell r="E958" t="str">
            <v>INT.BEARING</v>
          </cell>
          <cell r="F958" t="str">
            <v>C</v>
          </cell>
          <cell r="G958">
            <v>270</v>
          </cell>
        </row>
        <row r="959">
          <cell r="D959" t="str">
            <v>CR30-48</v>
          </cell>
          <cell r="E959" t="str">
            <v>SPL.CONE NUT</v>
          </cell>
          <cell r="F959" t="str">
            <v>C</v>
          </cell>
          <cell r="G959">
            <v>190</v>
          </cell>
        </row>
        <row r="960">
          <cell r="D960" t="str">
            <v>CR30-49A</v>
          </cell>
          <cell r="E960" t="str">
            <v>IMPELLER CYLINDRICAL</v>
          </cell>
          <cell r="F960" t="str">
            <v>C</v>
          </cell>
          <cell r="G960">
            <v>150</v>
          </cell>
        </row>
        <row r="961">
          <cell r="D961" t="str">
            <v>CR30-49B</v>
          </cell>
          <cell r="E961" t="str">
            <v>IMPELLER  SPLINE</v>
          </cell>
          <cell r="F961" t="str">
            <v>C</v>
          </cell>
          <cell r="G961">
            <v>3300</v>
          </cell>
        </row>
        <row r="962">
          <cell r="D962" t="str">
            <v>CR30-49C</v>
          </cell>
          <cell r="E962" t="str">
            <v>SPLIT CONE</v>
          </cell>
          <cell r="F962" t="str">
            <v>C</v>
          </cell>
          <cell r="G962">
            <v>200</v>
          </cell>
        </row>
        <row r="963">
          <cell r="D963" t="str">
            <v>CR30-49D</v>
          </cell>
          <cell r="E963" t="str">
            <v>IMP.WEAR RING</v>
          </cell>
          <cell r="F963" t="str">
            <v>C</v>
          </cell>
          <cell r="G963">
            <v>250</v>
          </cell>
        </row>
        <row r="964">
          <cell r="D964" t="str">
            <v>CR30-4A</v>
          </cell>
          <cell r="E964" t="str">
            <v>INTER-CHAMBER</v>
          </cell>
          <cell r="F964" t="str">
            <v>C</v>
          </cell>
          <cell r="G964">
            <v>5300</v>
          </cell>
        </row>
        <row r="965">
          <cell r="D965" t="str">
            <v>CR30-4B</v>
          </cell>
          <cell r="E965" t="str">
            <v>BEAR. CHAMBER</v>
          </cell>
          <cell r="F965" t="str">
            <v>C</v>
          </cell>
          <cell r="G965">
            <v>4200</v>
          </cell>
        </row>
        <row r="966">
          <cell r="D966" t="str">
            <v>CR30-51/03</v>
          </cell>
          <cell r="E966" t="str">
            <v>SHAFT 3 STG(369 MM) SPL</v>
          </cell>
          <cell r="F966" t="str">
            <v>C</v>
          </cell>
          <cell r="G966">
            <v>3400</v>
          </cell>
        </row>
        <row r="967">
          <cell r="D967" t="str">
            <v>CR30-51/05A</v>
          </cell>
          <cell r="E967" t="str">
            <v>SHAFT 5 STG(485 MM) CLY</v>
          </cell>
          <cell r="F967" t="str">
            <v>C</v>
          </cell>
          <cell r="G967">
            <v>4700</v>
          </cell>
        </row>
        <row r="968">
          <cell r="D968" t="str">
            <v>CR30-51/05B</v>
          </cell>
          <cell r="E968" t="str">
            <v>SHAFT 5 STG(402 MM) SPLINE</v>
          </cell>
          <cell r="F968" t="str">
            <v>C</v>
          </cell>
          <cell r="G968">
            <v>4700</v>
          </cell>
        </row>
        <row r="969">
          <cell r="D969" t="str">
            <v>CR30-51/08A</v>
          </cell>
          <cell r="E969" t="str">
            <v>SHAFT 8 STG(659 MM) CYL</v>
          </cell>
          <cell r="F969" t="str">
            <v>C</v>
          </cell>
          <cell r="G969">
            <v>3600</v>
          </cell>
        </row>
        <row r="970">
          <cell r="D970" t="str">
            <v>CR30-51/11A</v>
          </cell>
          <cell r="E970" t="str">
            <v>SHAFT 11 STG(833 MM) CYLINDRICAL</v>
          </cell>
          <cell r="F970" t="str">
            <v>C</v>
          </cell>
          <cell r="G970">
            <v>6400</v>
          </cell>
        </row>
        <row r="971">
          <cell r="D971" t="str">
            <v>CR30-51/11B</v>
          </cell>
          <cell r="E971" t="str">
            <v>SHAFT 11 STG(750 MM)  SPLINE</v>
          </cell>
          <cell r="F971" t="str">
            <v>C</v>
          </cell>
          <cell r="G971">
            <v>7600</v>
          </cell>
        </row>
        <row r="972">
          <cell r="D972" t="str">
            <v>CR30-51/16A</v>
          </cell>
          <cell r="E972" t="str">
            <v>SHAFT 16 STG(1123 MM) CLY</v>
          </cell>
          <cell r="F972" t="str">
            <v>C</v>
          </cell>
          <cell r="G972">
            <v>7200</v>
          </cell>
        </row>
        <row r="973">
          <cell r="D973" t="str">
            <v>CR30-51/16B</v>
          </cell>
          <cell r="E973" t="str">
            <v>SHAFT 16STG (SPLINE)</v>
          </cell>
          <cell r="F973" t="str">
            <v>C</v>
          </cell>
          <cell r="G973">
            <v>9200</v>
          </cell>
        </row>
        <row r="974">
          <cell r="D974" t="str">
            <v>CR30-6</v>
          </cell>
          <cell r="E974" t="str">
            <v>BASE</v>
          </cell>
          <cell r="F974" t="str">
            <v>C</v>
          </cell>
          <cell r="G974">
            <v>15600</v>
          </cell>
        </row>
        <row r="975">
          <cell r="D975" t="str">
            <v>CR30-61</v>
          </cell>
          <cell r="E975" t="str">
            <v>SPACER</v>
          </cell>
          <cell r="F975" t="str">
            <v>C</v>
          </cell>
          <cell r="G975">
            <v>210</v>
          </cell>
        </row>
        <row r="976">
          <cell r="D976" t="str">
            <v>CR30-64A</v>
          </cell>
          <cell r="E976" t="str">
            <v>SPACER LONG 56.7MM</v>
          </cell>
          <cell r="F976" t="str">
            <v>C</v>
          </cell>
          <cell r="G976">
            <v>430</v>
          </cell>
        </row>
        <row r="977">
          <cell r="D977" t="str">
            <v>CR30-64B</v>
          </cell>
          <cell r="E977" t="str">
            <v>SPACER BUSH 21.6MM</v>
          </cell>
          <cell r="F977" t="str">
            <v>C</v>
          </cell>
          <cell r="G977">
            <v>210</v>
          </cell>
        </row>
        <row r="978">
          <cell r="D978" t="str">
            <v>CR30-64C</v>
          </cell>
          <cell r="E978" t="str">
            <v>SPACING PIPE 28/24*10</v>
          </cell>
          <cell r="F978" t="str">
            <v>C</v>
          </cell>
          <cell r="G978">
            <v>120</v>
          </cell>
        </row>
        <row r="979">
          <cell r="D979" t="str">
            <v>CR30-66</v>
          </cell>
          <cell r="E979" t="str">
            <v>WASHER 28*14</v>
          </cell>
          <cell r="F979" t="str">
            <v>C</v>
          </cell>
          <cell r="G979">
            <v>135</v>
          </cell>
        </row>
        <row r="980">
          <cell r="D980" t="str">
            <v>CR30-69</v>
          </cell>
          <cell r="E980" t="str">
            <v>SPACER PIPE 25.1MM</v>
          </cell>
          <cell r="F980" t="str">
            <v>C</v>
          </cell>
          <cell r="G980">
            <v>1300</v>
          </cell>
        </row>
        <row r="981">
          <cell r="D981" t="str">
            <v>CR30-8</v>
          </cell>
          <cell r="E981" t="str">
            <v>COUPLING COMPLETE</v>
          </cell>
          <cell r="F981" t="str">
            <v>C</v>
          </cell>
          <cell r="G981">
            <v>7300</v>
          </cell>
        </row>
        <row r="982">
          <cell r="D982" t="str">
            <v>CR32-105</v>
          </cell>
          <cell r="E982" t="str">
            <v>SEAL UNIT</v>
          </cell>
          <cell r="F982" t="str">
            <v>C</v>
          </cell>
          <cell r="G982">
            <v>9700</v>
          </cell>
        </row>
        <row r="983">
          <cell r="D983" t="str">
            <v>CR32-105A</v>
          </cell>
          <cell r="E983" t="str">
            <v>WEAR PART KIT CR45</v>
          </cell>
          <cell r="F983" t="str">
            <v>C</v>
          </cell>
          <cell r="G983">
            <v>10800</v>
          </cell>
        </row>
        <row r="984">
          <cell r="D984" t="str">
            <v>CR32-105B</v>
          </cell>
          <cell r="E984" t="str">
            <v>WEAR PART KIT CR64</v>
          </cell>
          <cell r="F984" t="str">
            <v>C</v>
          </cell>
          <cell r="G984">
            <v>9800</v>
          </cell>
        </row>
        <row r="985">
          <cell r="D985" t="str">
            <v>CR32-105C</v>
          </cell>
          <cell r="E985" t="str">
            <v>WEAR PART KIT CR32</v>
          </cell>
          <cell r="F985" t="str">
            <v>C</v>
          </cell>
          <cell r="G985">
            <v>11500</v>
          </cell>
        </row>
        <row r="986">
          <cell r="D986" t="str">
            <v>CR32-18</v>
          </cell>
          <cell r="E986" t="str">
            <v>AIR VENT SCREW</v>
          </cell>
          <cell r="F986" t="str">
            <v>C</v>
          </cell>
          <cell r="G986">
            <v>480</v>
          </cell>
        </row>
        <row r="987">
          <cell r="D987" t="str">
            <v>CR32-3</v>
          </cell>
          <cell r="E987" t="str">
            <v>TOP CHAMBER COMPLETE</v>
          </cell>
          <cell r="F987" t="str">
            <v>C</v>
          </cell>
          <cell r="G987">
            <v>7400</v>
          </cell>
        </row>
        <row r="988">
          <cell r="D988" t="str">
            <v>CR32-37</v>
          </cell>
          <cell r="E988" t="str">
            <v>O-RING</v>
          </cell>
          <cell r="F988" t="str">
            <v>C</v>
          </cell>
          <cell r="G988">
            <v>180</v>
          </cell>
        </row>
        <row r="989">
          <cell r="D989" t="str">
            <v>CR32-38</v>
          </cell>
          <cell r="E989" t="str">
            <v>O-RING</v>
          </cell>
          <cell r="F989" t="str">
            <v>A</v>
          </cell>
          <cell r="G989">
            <v>5</v>
          </cell>
        </row>
        <row r="990">
          <cell r="D990" t="str">
            <v>CR32-45</v>
          </cell>
          <cell r="E990" t="str">
            <v>NECK RING</v>
          </cell>
          <cell r="F990" t="str">
            <v>C</v>
          </cell>
          <cell r="G990">
            <v>160</v>
          </cell>
        </row>
        <row r="991">
          <cell r="D991" t="str">
            <v>CR32-47A</v>
          </cell>
          <cell r="E991" t="str">
            <v>BEARING RING</v>
          </cell>
          <cell r="F991" t="str">
            <v>C</v>
          </cell>
          <cell r="G991">
            <v>220</v>
          </cell>
        </row>
        <row r="992">
          <cell r="D992" t="str">
            <v>CR32-47B</v>
          </cell>
          <cell r="E992" t="str">
            <v>ROTATING BOTTOM BEARING</v>
          </cell>
          <cell r="F992" t="str">
            <v>C</v>
          </cell>
          <cell r="G992">
            <v>1200</v>
          </cell>
        </row>
        <row r="993">
          <cell r="D993" t="str">
            <v>CR32-47C</v>
          </cell>
          <cell r="E993" t="str">
            <v>BUSH</v>
          </cell>
          <cell r="F993" t="str">
            <v>C</v>
          </cell>
          <cell r="G993">
            <v>210</v>
          </cell>
        </row>
        <row r="994">
          <cell r="D994" t="str">
            <v>CR32-47D</v>
          </cell>
          <cell r="E994" t="str">
            <v>LOCK RING</v>
          </cell>
          <cell r="F994" t="str">
            <v>C</v>
          </cell>
          <cell r="G994">
            <v>135</v>
          </cell>
        </row>
        <row r="995">
          <cell r="D995" t="str">
            <v>CR32-48</v>
          </cell>
          <cell r="E995" t="str">
            <v>SPLIT CONE NUT</v>
          </cell>
          <cell r="F995" t="str">
            <v>C</v>
          </cell>
          <cell r="G995">
            <v>250</v>
          </cell>
        </row>
        <row r="996">
          <cell r="D996" t="str">
            <v>CR32-49</v>
          </cell>
          <cell r="E996" t="str">
            <v>IMPELLER</v>
          </cell>
          <cell r="F996" t="str">
            <v>C</v>
          </cell>
          <cell r="G996">
            <v>2100</v>
          </cell>
        </row>
        <row r="997">
          <cell r="D997" t="str">
            <v>CR32-49B</v>
          </cell>
          <cell r="E997" t="str">
            <v>SPLIT CONE</v>
          </cell>
          <cell r="F997" t="str">
            <v>C</v>
          </cell>
          <cell r="G997">
            <v>170</v>
          </cell>
        </row>
        <row r="998">
          <cell r="D998" t="str">
            <v>CR32-49C</v>
          </cell>
          <cell r="E998" t="str">
            <v>WEAR RING</v>
          </cell>
          <cell r="F998" t="str">
            <v>C</v>
          </cell>
          <cell r="G998">
            <v>280</v>
          </cell>
        </row>
        <row r="999">
          <cell r="D999" t="str">
            <v>CR32-4A</v>
          </cell>
          <cell r="E999" t="str">
            <v>INTERMEDIATE CHAMBER COMPLETE</v>
          </cell>
          <cell r="F999" t="str">
            <v>C</v>
          </cell>
          <cell r="G999">
            <v>5700</v>
          </cell>
        </row>
        <row r="1000">
          <cell r="D1000" t="str">
            <v>CR32-4B</v>
          </cell>
          <cell r="E1000" t="str">
            <v>INTERMEDIATE CHAMBER WITH  BEARING</v>
          </cell>
          <cell r="F1000" t="str">
            <v>C</v>
          </cell>
          <cell r="G1000">
            <v>9300</v>
          </cell>
        </row>
        <row r="1001">
          <cell r="D1001" t="str">
            <v>CR32-4C</v>
          </cell>
          <cell r="E1001" t="str">
            <v>CHAMBER STACK CR45-3</v>
          </cell>
          <cell r="F1001" t="str">
            <v>C</v>
          </cell>
          <cell r="G1001">
            <v>42100</v>
          </cell>
        </row>
        <row r="1002">
          <cell r="D1002" t="str">
            <v>CR32-4C/1</v>
          </cell>
          <cell r="E1002" t="str">
            <v>INTERCHAMBER CR45</v>
          </cell>
          <cell r="F1002" t="str">
            <v>C</v>
          </cell>
          <cell r="G1002">
            <v>5700</v>
          </cell>
        </row>
        <row r="1003">
          <cell r="D1003" t="str">
            <v>CR32-4C/2</v>
          </cell>
          <cell r="E1003" t="str">
            <v>BEARING CHAMBER CR45</v>
          </cell>
          <cell r="F1003" t="str">
            <v>C</v>
          </cell>
          <cell r="G1003">
            <v>5600</v>
          </cell>
        </row>
        <row r="1004">
          <cell r="D1004" t="str">
            <v>CR32-4C/3</v>
          </cell>
          <cell r="E1004" t="str">
            <v>IMPELLER CR45</v>
          </cell>
          <cell r="F1004" t="str">
            <v>C</v>
          </cell>
          <cell r="G1004">
            <v>6100</v>
          </cell>
        </row>
        <row r="1005">
          <cell r="D1005" t="str">
            <v>CR32-4D</v>
          </cell>
          <cell r="E1005" t="str">
            <v>CHAMBER STACK CR 64-3</v>
          </cell>
          <cell r="F1005" t="str">
            <v>C</v>
          </cell>
          <cell r="G1005">
            <v>46900</v>
          </cell>
        </row>
        <row r="1006">
          <cell r="D1006" t="str">
            <v>CR32-4D/1</v>
          </cell>
          <cell r="E1006" t="str">
            <v>INTERCHAMBER CR64</v>
          </cell>
          <cell r="F1006" t="str">
            <v>C</v>
          </cell>
          <cell r="G1006">
            <v>12000</v>
          </cell>
        </row>
        <row r="1007">
          <cell r="D1007" t="str">
            <v>CR32-4D/2</v>
          </cell>
          <cell r="E1007" t="str">
            <v>BEARING CHAMBER CR64</v>
          </cell>
          <cell r="F1007" t="str">
            <v>C</v>
          </cell>
          <cell r="G1007">
            <v>12500</v>
          </cell>
        </row>
        <row r="1008">
          <cell r="D1008" t="str">
            <v>CR32-4D/3</v>
          </cell>
          <cell r="E1008" t="str">
            <v>IMPELLER CR64</v>
          </cell>
          <cell r="F1008" t="str">
            <v>C</v>
          </cell>
          <cell r="G1008">
            <v>6200</v>
          </cell>
        </row>
        <row r="1009">
          <cell r="D1009" t="str">
            <v>CR32-4E</v>
          </cell>
          <cell r="E1009" t="str">
            <v>CHAMBER STACK CR32-5</v>
          </cell>
          <cell r="F1009" t="str">
            <v>C</v>
          </cell>
          <cell r="G1009">
            <v>76400</v>
          </cell>
        </row>
        <row r="1010">
          <cell r="D1010" t="str">
            <v>CR32-51A</v>
          </cell>
          <cell r="E1010" t="str">
            <v>SHAFT CR32-3 390MM</v>
          </cell>
          <cell r="F1010" t="str">
            <v>C</v>
          </cell>
          <cell r="G1010">
            <v>5200</v>
          </cell>
        </row>
        <row r="1011">
          <cell r="D1011" t="str">
            <v>CR32-51B</v>
          </cell>
          <cell r="E1011" t="str">
            <v>SHAFT CR32-6 670MM</v>
          </cell>
          <cell r="F1011" t="str">
            <v>C</v>
          </cell>
          <cell r="G1011">
            <v>5400</v>
          </cell>
        </row>
        <row r="1012">
          <cell r="D1012" t="str">
            <v>CR32-51C</v>
          </cell>
          <cell r="E1012" t="str">
            <v>SHAFT CR32-12 1090MM</v>
          </cell>
          <cell r="F1012" t="str">
            <v>C</v>
          </cell>
          <cell r="G1012">
            <v>6700</v>
          </cell>
        </row>
        <row r="1013">
          <cell r="D1013" t="str">
            <v>CR32-6</v>
          </cell>
          <cell r="E1013" t="str">
            <v>BASE</v>
          </cell>
          <cell r="F1013" t="str">
            <v>C</v>
          </cell>
          <cell r="G1013">
            <v>7200</v>
          </cell>
        </row>
        <row r="1014">
          <cell r="D1014" t="str">
            <v>CR32-65</v>
          </cell>
          <cell r="E1014" t="str">
            <v>NECK RING RETAINER</v>
          </cell>
          <cell r="F1014" t="str">
            <v>C</v>
          </cell>
          <cell r="G1014">
            <v>360</v>
          </cell>
        </row>
        <row r="1015">
          <cell r="D1015" t="str">
            <v>CR32-6G</v>
          </cell>
          <cell r="E1015" t="str">
            <v>BOTTOM BEARING</v>
          </cell>
          <cell r="F1015" t="str">
            <v>C</v>
          </cell>
          <cell r="G1015">
            <v>2200</v>
          </cell>
        </row>
        <row r="1016">
          <cell r="D1016" t="str">
            <v>CR4-103</v>
          </cell>
          <cell r="E1016" t="str">
            <v>MECH. SEAL</v>
          </cell>
          <cell r="F1016" t="str">
            <v>C</v>
          </cell>
          <cell r="G1016">
            <v>5300</v>
          </cell>
        </row>
        <row r="1017">
          <cell r="D1017" t="str">
            <v>CR4-12</v>
          </cell>
          <cell r="E1017" t="str">
            <v>FLANGE 1 1/4"</v>
          </cell>
          <cell r="F1017" t="str">
            <v>C</v>
          </cell>
          <cell r="G1017">
            <v>400</v>
          </cell>
        </row>
        <row r="1018">
          <cell r="D1018" t="str">
            <v>CR4-37</v>
          </cell>
          <cell r="E1018" t="str">
            <v>PACKING</v>
          </cell>
          <cell r="F1018" t="str">
            <v>C</v>
          </cell>
          <cell r="G1018">
            <v>45</v>
          </cell>
        </row>
        <row r="1019">
          <cell r="D1019" t="str">
            <v>CR4-39</v>
          </cell>
          <cell r="E1019" t="str">
            <v>GASKET</v>
          </cell>
          <cell r="F1019" t="str">
            <v>C</v>
          </cell>
          <cell r="G1019">
            <v>35</v>
          </cell>
        </row>
        <row r="1020">
          <cell r="D1020" t="str">
            <v>CR4-45</v>
          </cell>
          <cell r="E1020" t="str">
            <v>SEAL RING</v>
          </cell>
          <cell r="F1020" t="str">
            <v>C</v>
          </cell>
          <cell r="G1020">
            <v>30</v>
          </cell>
        </row>
        <row r="1021">
          <cell r="D1021" t="str">
            <v>CR4-47</v>
          </cell>
          <cell r="E1021" t="str">
            <v>BEARING BUSH</v>
          </cell>
          <cell r="F1021" t="str">
            <v>C</v>
          </cell>
          <cell r="G1021">
            <v>750</v>
          </cell>
        </row>
        <row r="1022">
          <cell r="D1022" t="str">
            <v>CR4-49</v>
          </cell>
          <cell r="E1022" t="str">
            <v>IMPELLER</v>
          </cell>
          <cell r="F1022" t="str">
            <v>C</v>
          </cell>
          <cell r="G1022">
            <v>420</v>
          </cell>
        </row>
        <row r="1023">
          <cell r="D1023" t="str">
            <v>CR4-4A</v>
          </cell>
          <cell r="E1023" t="str">
            <v>INTER-CHAMBER</v>
          </cell>
          <cell r="F1023" t="str">
            <v>C</v>
          </cell>
          <cell r="G1023">
            <v>750</v>
          </cell>
        </row>
        <row r="1024">
          <cell r="D1024" t="str">
            <v>CR4-4B</v>
          </cell>
          <cell r="E1024" t="str">
            <v>INTERCHAMBER C/W BEARING</v>
          </cell>
          <cell r="F1024" t="str">
            <v>C</v>
          </cell>
          <cell r="G1024">
            <v>950</v>
          </cell>
        </row>
        <row r="1025">
          <cell r="D1025" t="str">
            <v>CR4-5</v>
          </cell>
          <cell r="E1025" t="str">
            <v>B0TT.CHAMBER</v>
          </cell>
          <cell r="F1025" t="str">
            <v>C</v>
          </cell>
          <cell r="G1025">
            <v>950</v>
          </cell>
        </row>
        <row r="1026">
          <cell r="D1026" t="str">
            <v>CR4-50</v>
          </cell>
          <cell r="E1026" t="str">
            <v>T0P G. VANE</v>
          </cell>
          <cell r="F1026" t="str">
            <v>C</v>
          </cell>
          <cell r="G1026">
            <v>330</v>
          </cell>
        </row>
        <row r="1027">
          <cell r="D1027" t="str">
            <v>CR4-51/06</v>
          </cell>
          <cell r="E1027" t="str">
            <v>SHAFT 6STG (247 MM)</v>
          </cell>
          <cell r="F1027" t="str">
            <v>C</v>
          </cell>
          <cell r="G1027">
            <v>550</v>
          </cell>
        </row>
        <row r="1028">
          <cell r="D1028" t="str">
            <v>CR4-51/12</v>
          </cell>
          <cell r="E1028" t="str">
            <v>SHAFT 12STG (409 MM)</v>
          </cell>
          <cell r="F1028" t="str">
            <v>C</v>
          </cell>
          <cell r="G1028">
            <v>750</v>
          </cell>
        </row>
        <row r="1029">
          <cell r="D1029" t="str">
            <v>CR4-51/22</v>
          </cell>
          <cell r="E1029" t="str">
            <v>SHAFT 22STG (679 MM)</v>
          </cell>
          <cell r="F1029" t="str">
            <v>C</v>
          </cell>
          <cell r="G1029">
            <v>1300</v>
          </cell>
        </row>
        <row r="1030">
          <cell r="D1030" t="str">
            <v>CR4-60</v>
          </cell>
          <cell r="E1030" t="str">
            <v>SPACER</v>
          </cell>
          <cell r="F1030" t="str">
            <v>C</v>
          </cell>
          <cell r="G1030">
            <v>60</v>
          </cell>
        </row>
        <row r="1031">
          <cell r="D1031" t="str">
            <v>CR4-64A</v>
          </cell>
          <cell r="E1031" t="str">
            <v>SPACER</v>
          </cell>
          <cell r="F1031" t="str">
            <v>C</v>
          </cell>
          <cell r="G1031">
            <v>45</v>
          </cell>
        </row>
        <row r="1032">
          <cell r="D1032" t="str">
            <v>CR4-64B</v>
          </cell>
          <cell r="E1032" t="str">
            <v>SPACER</v>
          </cell>
          <cell r="F1032" t="str">
            <v>C</v>
          </cell>
          <cell r="G1032">
            <v>65</v>
          </cell>
        </row>
        <row r="1033">
          <cell r="D1033" t="str">
            <v>CR4-64D</v>
          </cell>
          <cell r="E1033" t="str">
            <v>SPACER  LONG</v>
          </cell>
          <cell r="F1033" t="str">
            <v>C</v>
          </cell>
          <cell r="G1033">
            <v>55</v>
          </cell>
        </row>
        <row r="1034">
          <cell r="D1034" t="str">
            <v>CR4-64F</v>
          </cell>
          <cell r="E1034" t="str">
            <v>SPACER  SHORT</v>
          </cell>
          <cell r="F1034" t="str">
            <v>C</v>
          </cell>
          <cell r="G1034">
            <v>40</v>
          </cell>
        </row>
        <row r="1035">
          <cell r="D1035" t="str">
            <v>CR4-65</v>
          </cell>
          <cell r="E1035" t="str">
            <v>RING RETAINER</v>
          </cell>
          <cell r="F1035" t="str">
            <v>C</v>
          </cell>
          <cell r="G1035">
            <v>50</v>
          </cell>
        </row>
        <row r="1036">
          <cell r="D1036" t="str">
            <v>CR4-8A</v>
          </cell>
          <cell r="E1036" t="str">
            <v>COUPLING</v>
          </cell>
          <cell r="F1036" t="str">
            <v>C</v>
          </cell>
          <cell r="G1036">
            <v>1000</v>
          </cell>
        </row>
        <row r="1037">
          <cell r="D1037" t="str">
            <v>CR4-8B</v>
          </cell>
          <cell r="E1037" t="str">
            <v>COUPLING</v>
          </cell>
          <cell r="F1037" t="str">
            <v>C</v>
          </cell>
          <cell r="G1037">
            <v>1100</v>
          </cell>
        </row>
        <row r="1038">
          <cell r="D1038" t="str">
            <v>CR5-2</v>
          </cell>
          <cell r="E1038" t="str">
            <v>PUMP HEAD CRI 5</v>
          </cell>
          <cell r="F1038" t="str">
            <v>C</v>
          </cell>
          <cell r="G1038">
            <v>1500</v>
          </cell>
        </row>
        <row r="1039">
          <cell r="D1039" t="str">
            <v>CR5-2/1</v>
          </cell>
          <cell r="E1039" t="str">
            <v>PUMP HEAD COVR CRI 5</v>
          </cell>
          <cell r="F1039" t="str">
            <v>C</v>
          </cell>
          <cell r="G1039">
            <v>8800</v>
          </cell>
        </row>
        <row r="1040">
          <cell r="D1040" t="str">
            <v>CR5-45</v>
          </cell>
          <cell r="E1040" t="str">
            <v>NECK RING</v>
          </cell>
          <cell r="F1040" t="str">
            <v>C</v>
          </cell>
          <cell r="G1040">
            <v>30</v>
          </cell>
        </row>
        <row r="1041">
          <cell r="D1041" t="str">
            <v>CR5-47</v>
          </cell>
          <cell r="E1041" t="str">
            <v>BEARING RING</v>
          </cell>
          <cell r="F1041" t="str">
            <v>C</v>
          </cell>
          <cell r="G1041">
            <v>540</v>
          </cell>
        </row>
        <row r="1042">
          <cell r="D1042" t="str">
            <v>CR5-49</v>
          </cell>
          <cell r="E1042" t="str">
            <v>IMPELLER</v>
          </cell>
          <cell r="F1042" t="str">
            <v>C</v>
          </cell>
          <cell r="G1042">
            <v>370</v>
          </cell>
        </row>
        <row r="1043">
          <cell r="D1043" t="str">
            <v>CR5-4A</v>
          </cell>
          <cell r="E1043" t="str">
            <v>CHAMBER COMPLETE</v>
          </cell>
          <cell r="F1043" t="str">
            <v>C</v>
          </cell>
          <cell r="G1043">
            <v>950</v>
          </cell>
        </row>
        <row r="1044">
          <cell r="D1044" t="str">
            <v>CR5-4B</v>
          </cell>
          <cell r="E1044" t="str">
            <v>BEARING CHAMBER</v>
          </cell>
          <cell r="F1044" t="str">
            <v>C</v>
          </cell>
          <cell r="G1044">
            <v>1000</v>
          </cell>
        </row>
        <row r="1045">
          <cell r="D1045" t="str">
            <v>CR5-4C</v>
          </cell>
          <cell r="E1045" t="str">
            <v>CHAMBER STACK CR5-12</v>
          </cell>
          <cell r="F1045" t="str">
            <v>C</v>
          </cell>
          <cell r="G1045">
            <v>17500</v>
          </cell>
        </row>
        <row r="1046">
          <cell r="D1046" t="str">
            <v>CR5-4D</v>
          </cell>
          <cell r="E1046" t="str">
            <v>WEAR PART KIT CR5-20</v>
          </cell>
          <cell r="F1046" t="str">
            <v>C</v>
          </cell>
          <cell r="G1046">
            <v>14800</v>
          </cell>
        </row>
        <row r="1047">
          <cell r="D1047" t="str">
            <v>CR5-4E</v>
          </cell>
          <cell r="E1047" t="str">
            <v>CHAMBER STACK CR5-29</v>
          </cell>
          <cell r="F1047" t="str">
            <v>C</v>
          </cell>
          <cell r="G1047">
            <v>45900</v>
          </cell>
        </row>
        <row r="1048">
          <cell r="D1048" t="str">
            <v>CR5-5</v>
          </cell>
          <cell r="E1048" t="str">
            <v>BOTTOM CHAMBER</v>
          </cell>
          <cell r="F1048" t="str">
            <v>C</v>
          </cell>
          <cell r="G1048">
            <v>750</v>
          </cell>
        </row>
        <row r="1049">
          <cell r="D1049" t="str">
            <v>CR5-50</v>
          </cell>
          <cell r="E1049" t="str">
            <v>TOP GUIDE VANE</v>
          </cell>
          <cell r="F1049" t="str">
            <v>C</v>
          </cell>
          <cell r="G1049">
            <v>650</v>
          </cell>
        </row>
        <row r="1050">
          <cell r="D1050" t="str">
            <v>CR5-51/16</v>
          </cell>
          <cell r="E1050" t="str">
            <v>SHAFT 16STG CR5</v>
          </cell>
          <cell r="F1050" t="str">
            <v>C</v>
          </cell>
          <cell r="G1050">
            <v>2600</v>
          </cell>
        </row>
        <row r="1051">
          <cell r="D1051" t="str">
            <v>CR5-51/20</v>
          </cell>
          <cell r="E1051" t="str">
            <v>SHAFT CR5 20STG</v>
          </cell>
          <cell r="F1051" t="str">
            <v>C</v>
          </cell>
          <cell r="G1051">
            <v>2800</v>
          </cell>
        </row>
        <row r="1052">
          <cell r="D1052" t="str">
            <v>CR5-51/29</v>
          </cell>
          <cell r="E1052" t="str">
            <v>SHAFT CR5 29STG</v>
          </cell>
          <cell r="F1052" t="str">
            <v>C</v>
          </cell>
          <cell r="G1052">
            <v>4800</v>
          </cell>
        </row>
        <row r="1053">
          <cell r="D1053" t="str">
            <v>CR5-6</v>
          </cell>
          <cell r="E1053" t="str">
            <v>BASE CRI5</v>
          </cell>
          <cell r="F1053" t="str">
            <v>C</v>
          </cell>
          <cell r="G1053">
            <v>11400</v>
          </cell>
        </row>
        <row r="1054">
          <cell r="D1054" t="str">
            <v>CR5-6/1</v>
          </cell>
          <cell r="E1054" t="str">
            <v>BASE PLATE CRI 5</v>
          </cell>
          <cell r="F1054" t="str">
            <v>C</v>
          </cell>
          <cell r="G1054">
            <v>2200</v>
          </cell>
        </row>
        <row r="1055">
          <cell r="D1055" t="str">
            <v>CR5-64A</v>
          </cell>
          <cell r="E1055" t="str">
            <v>SPACER</v>
          </cell>
          <cell r="F1055" t="str">
            <v>C</v>
          </cell>
          <cell r="G1055">
            <v>200</v>
          </cell>
        </row>
        <row r="1056">
          <cell r="D1056" t="str">
            <v>CR5-64B</v>
          </cell>
          <cell r="E1056" t="str">
            <v>CLAMP SPLINE</v>
          </cell>
          <cell r="F1056" t="str">
            <v>C</v>
          </cell>
          <cell r="G1056">
            <v>100</v>
          </cell>
        </row>
        <row r="1057">
          <cell r="D1057" t="str">
            <v>CR5-65</v>
          </cell>
          <cell r="E1057" t="str">
            <v>RING RETAINER</v>
          </cell>
          <cell r="F1057" t="str">
            <v>C</v>
          </cell>
          <cell r="G1057">
            <v>85</v>
          </cell>
        </row>
        <row r="1058">
          <cell r="D1058" t="str">
            <v>CR5-69</v>
          </cell>
          <cell r="E1058" t="str">
            <v>SPACER</v>
          </cell>
          <cell r="F1058" t="str">
            <v>C</v>
          </cell>
          <cell r="G1058">
            <v>45</v>
          </cell>
        </row>
        <row r="1059">
          <cell r="D1059" t="str">
            <v>CR8-112</v>
          </cell>
          <cell r="E1059" t="str">
            <v>ROTATING DISC</v>
          </cell>
          <cell r="F1059" t="str">
            <v>C</v>
          </cell>
          <cell r="G1059">
            <v>6600</v>
          </cell>
        </row>
        <row r="1060">
          <cell r="D1060" t="str">
            <v>CR8-44</v>
          </cell>
          <cell r="E1060" t="str">
            <v>SUC.INTER CON</v>
          </cell>
          <cell r="F1060" t="str">
            <v>C</v>
          </cell>
          <cell r="G1060">
            <v>2000</v>
          </cell>
        </row>
        <row r="1061">
          <cell r="D1061" t="str">
            <v>CR8-44A</v>
          </cell>
          <cell r="E1061" t="str">
            <v>DIVIDING CUP CPL CRN8</v>
          </cell>
          <cell r="F1061" t="str">
            <v>C</v>
          </cell>
          <cell r="G1061">
            <v>1200</v>
          </cell>
        </row>
        <row r="1062">
          <cell r="D1062" t="str">
            <v>CR8-45</v>
          </cell>
          <cell r="E1062" t="str">
            <v>SEAL RING</v>
          </cell>
          <cell r="F1062" t="str">
            <v>C</v>
          </cell>
          <cell r="G1062">
            <v>35</v>
          </cell>
        </row>
        <row r="1063">
          <cell r="D1063" t="str">
            <v>CR8-49</v>
          </cell>
          <cell r="E1063" t="str">
            <v>IMPELLER</v>
          </cell>
          <cell r="F1063" t="str">
            <v>C</v>
          </cell>
          <cell r="G1063">
            <v>750</v>
          </cell>
        </row>
        <row r="1064">
          <cell r="D1064" t="str">
            <v>CR8-49A</v>
          </cell>
          <cell r="E1064" t="str">
            <v>IMPELLER CRN8</v>
          </cell>
          <cell r="F1064" t="str">
            <v>C</v>
          </cell>
          <cell r="G1064">
            <v>260</v>
          </cell>
        </row>
        <row r="1065">
          <cell r="D1065" t="str">
            <v>CR8-4A</v>
          </cell>
          <cell r="E1065" t="str">
            <v>INTER CHAMBER</v>
          </cell>
          <cell r="F1065" t="str">
            <v>C</v>
          </cell>
          <cell r="G1065">
            <v>2100</v>
          </cell>
        </row>
        <row r="1066">
          <cell r="D1066" t="str">
            <v>CR8-4B</v>
          </cell>
          <cell r="E1066" t="str">
            <v>INTERCHAMBER C/W BEARING</v>
          </cell>
          <cell r="F1066" t="str">
            <v>C</v>
          </cell>
          <cell r="G1066">
            <v>2300</v>
          </cell>
        </row>
        <row r="1067">
          <cell r="D1067" t="str">
            <v>CR8-4C</v>
          </cell>
          <cell r="E1067" t="str">
            <v>INTER CHAMBER W/BEARING CRN</v>
          </cell>
          <cell r="F1067" t="str">
            <v>C</v>
          </cell>
          <cell r="G1067">
            <v>1700</v>
          </cell>
        </row>
        <row r="1068">
          <cell r="D1068" t="str">
            <v>CR8-51/04</v>
          </cell>
          <cell r="E1068" t="str">
            <v>SHAFT 4STG</v>
          </cell>
          <cell r="F1068" t="str">
            <v>C</v>
          </cell>
          <cell r="G1068">
            <v>1300</v>
          </cell>
        </row>
        <row r="1069">
          <cell r="D1069" t="str">
            <v>CR8-51/06</v>
          </cell>
          <cell r="E1069" t="str">
            <v>SHAFT 6STG (301.5 MM)</v>
          </cell>
          <cell r="F1069" t="str">
            <v>C</v>
          </cell>
          <cell r="G1069">
            <v>1100</v>
          </cell>
        </row>
        <row r="1070">
          <cell r="D1070" t="str">
            <v>CR8-51/12</v>
          </cell>
          <cell r="E1070" t="str">
            <v>SHAFT 12STG (481.5 MM)</v>
          </cell>
          <cell r="F1070" t="str">
            <v>C</v>
          </cell>
          <cell r="G1070">
            <v>3500</v>
          </cell>
        </row>
        <row r="1071">
          <cell r="D1071" t="str">
            <v>CR8-51/20</v>
          </cell>
          <cell r="E1071" t="str">
            <v>SHAFT 20STG (721.5 MM)</v>
          </cell>
          <cell r="F1071" t="str">
            <v>C</v>
          </cell>
          <cell r="G1071">
            <v>2400</v>
          </cell>
        </row>
        <row r="1072">
          <cell r="D1072" t="str">
            <v>CR8-64A</v>
          </cell>
          <cell r="E1072" t="str">
            <v>SPACER 29.05MM</v>
          </cell>
          <cell r="F1072" t="str">
            <v>C</v>
          </cell>
          <cell r="G1072">
            <v>105</v>
          </cell>
        </row>
        <row r="1073">
          <cell r="D1073" t="str">
            <v>CR8-64B</v>
          </cell>
          <cell r="E1073" t="str">
            <v>SPACER (10MM)</v>
          </cell>
          <cell r="F1073" t="str">
            <v>C</v>
          </cell>
          <cell r="G1073">
            <v>45</v>
          </cell>
        </row>
        <row r="1074">
          <cell r="D1074" t="str">
            <v>CR8-64C</v>
          </cell>
          <cell r="E1074" t="str">
            <v>SPACER (5MM)</v>
          </cell>
          <cell r="F1074" t="str">
            <v>C</v>
          </cell>
          <cell r="G1074">
            <v>85</v>
          </cell>
        </row>
        <row r="1075">
          <cell r="D1075" t="str">
            <v>CR8-64D</v>
          </cell>
          <cell r="E1075" t="str">
            <v>SPACER (10MM)</v>
          </cell>
          <cell r="F1075" t="str">
            <v>C</v>
          </cell>
          <cell r="G1075">
            <v>40</v>
          </cell>
        </row>
        <row r="1076">
          <cell r="D1076" t="str">
            <v>CR8-65</v>
          </cell>
          <cell r="E1076" t="str">
            <v>RING RETAINER</v>
          </cell>
          <cell r="F1076" t="str">
            <v>C</v>
          </cell>
          <cell r="G1076">
            <v>70</v>
          </cell>
        </row>
        <row r="1077">
          <cell r="D1077" t="str">
            <v>CR8-69</v>
          </cell>
          <cell r="E1077" t="str">
            <v>SPACER (40MM)</v>
          </cell>
          <cell r="F1077" t="str">
            <v>C</v>
          </cell>
          <cell r="G1077">
            <v>115</v>
          </cell>
        </row>
        <row r="1078">
          <cell r="D1078" t="str">
            <v>CR8-8</v>
          </cell>
          <cell r="E1078" t="str">
            <v>COUPLING COMPLETE</v>
          </cell>
          <cell r="F1078" t="str">
            <v>C</v>
          </cell>
          <cell r="G1078">
            <v>6000</v>
          </cell>
        </row>
        <row r="1079">
          <cell r="D1079" t="str">
            <v>CR8-8A</v>
          </cell>
          <cell r="E1079" t="str">
            <v>COUPLING CR8/4-6</v>
          </cell>
          <cell r="F1079" t="str">
            <v>C</v>
          </cell>
          <cell r="G1079">
            <v>3100</v>
          </cell>
        </row>
        <row r="1080">
          <cell r="D1080" t="str">
            <v>CR8-8B</v>
          </cell>
          <cell r="E1080" t="str">
            <v>COUPLING CR8/8-12</v>
          </cell>
          <cell r="F1080" t="str">
            <v>C</v>
          </cell>
          <cell r="G1080">
            <v>4000</v>
          </cell>
        </row>
        <row r="1081">
          <cell r="D1081" t="str">
            <v>CR8-8C</v>
          </cell>
          <cell r="E1081" t="str">
            <v>COUPLING CR8/14-20</v>
          </cell>
          <cell r="F1081" t="str">
            <v>C</v>
          </cell>
          <cell r="G1081">
            <v>3300</v>
          </cell>
        </row>
        <row r="1082">
          <cell r="D1082" t="str">
            <v>DW-100A</v>
          </cell>
          <cell r="E1082" t="str">
            <v>KIT CABLE</v>
          </cell>
          <cell r="F1082" t="str">
            <v>C</v>
          </cell>
          <cell r="G1082">
            <v>23300</v>
          </cell>
        </row>
        <row r="1083">
          <cell r="D1083" t="str">
            <v>DW-37</v>
          </cell>
          <cell r="E1083" t="str">
            <v>SHAFT SEAL WITH O RING DW100</v>
          </cell>
          <cell r="F1083" t="str">
            <v>C</v>
          </cell>
          <cell r="G1083">
            <v>2500</v>
          </cell>
        </row>
        <row r="1084">
          <cell r="D1084" t="str">
            <v>DW-37A</v>
          </cell>
          <cell r="E1084" t="str">
            <v>SHAFT SEAL WITH O RING DW65</v>
          </cell>
          <cell r="F1084" t="str">
            <v>C</v>
          </cell>
          <cell r="G1084">
            <v>15400</v>
          </cell>
        </row>
        <row r="1085">
          <cell r="D1085" t="str">
            <v>DW-37B</v>
          </cell>
          <cell r="E1085" t="str">
            <v>IMPELLER KIT DW65</v>
          </cell>
          <cell r="F1085" t="str">
            <v>C</v>
          </cell>
          <cell r="G1085">
            <v>39000</v>
          </cell>
        </row>
        <row r="1086">
          <cell r="D1086" t="str">
            <v>DW-37C</v>
          </cell>
          <cell r="E1086" t="str">
            <v>SHAFT SEAL WITH O RING DW 50</v>
          </cell>
          <cell r="F1086" t="str">
            <v>C</v>
          </cell>
          <cell r="G1086">
            <v>7700</v>
          </cell>
        </row>
        <row r="1087">
          <cell r="D1087" t="str">
            <v>DW-48</v>
          </cell>
          <cell r="E1087" t="str">
            <v>DISCHARGE R4</v>
          </cell>
          <cell r="F1087" t="str">
            <v>C</v>
          </cell>
          <cell r="G1087">
            <v>11100</v>
          </cell>
        </row>
        <row r="1088">
          <cell r="D1088" t="str">
            <v>DW-56</v>
          </cell>
          <cell r="E1088" t="str">
            <v>TOP COVER DW100</v>
          </cell>
          <cell r="F1088" t="str">
            <v>C</v>
          </cell>
          <cell r="G1088">
            <v>15700</v>
          </cell>
        </row>
        <row r="1089">
          <cell r="D1089" t="str">
            <v>DW-980</v>
          </cell>
          <cell r="E1089" t="str">
            <v>BEARING HOUSING</v>
          </cell>
          <cell r="F1089" t="str">
            <v>C</v>
          </cell>
          <cell r="G1089">
            <v>18500</v>
          </cell>
        </row>
        <row r="1090">
          <cell r="D1090" t="str">
            <v>SE1-1A</v>
          </cell>
          <cell r="E1090" t="str">
            <v>O RING KIT SE1</v>
          </cell>
          <cell r="F1090" t="str">
            <v>C</v>
          </cell>
          <cell r="G1090">
            <v>3800</v>
          </cell>
        </row>
        <row r="1091">
          <cell r="D1091" t="str">
            <v>SE1-2A</v>
          </cell>
          <cell r="E1091" t="str">
            <v>SEAL UNIT SE1</v>
          </cell>
          <cell r="F1091" t="str">
            <v>C</v>
          </cell>
          <cell r="G1091">
            <v>13800</v>
          </cell>
        </row>
        <row r="1092">
          <cell r="D1092" t="str">
            <v>GM4-12A</v>
          </cell>
          <cell r="E1092" t="str">
            <v>RUB.DIAPHRAGM(</v>
          </cell>
          <cell r="F1092" t="str">
            <v>C</v>
          </cell>
          <cell r="G1092">
            <v>105</v>
          </cell>
        </row>
        <row r="1093">
          <cell r="D1093" t="str">
            <v>GM4-25A</v>
          </cell>
          <cell r="E1093" t="str">
            <v>COVER PLATE (MS402)</v>
          </cell>
          <cell r="F1093" t="str">
            <v>C</v>
          </cell>
          <cell r="G1093">
            <v>90</v>
          </cell>
        </row>
        <row r="1094">
          <cell r="D1094" t="str">
            <v>GM4-26</v>
          </cell>
          <cell r="E1094" t="str">
            <v>SHAFT SEAL (4"</v>
          </cell>
          <cell r="F1094" t="str">
            <v>C</v>
          </cell>
          <cell r="G1094">
            <v>7100</v>
          </cell>
        </row>
        <row r="1095">
          <cell r="D1095" t="str">
            <v>GM4-3</v>
          </cell>
          <cell r="E1095" t="str">
            <v>THRUST DISC (M</v>
          </cell>
          <cell r="F1095" t="str">
            <v>C</v>
          </cell>
          <cell r="G1095">
            <v>1500</v>
          </cell>
        </row>
        <row r="1096">
          <cell r="D1096" t="str">
            <v>GM4-4A</v>
          </cell>
          <cell r="E1096" t="str">
            <v>RADIAL BRG.(MS400)</v>
          </cell>
          <cell r="F1096" t="str">
            <v>C</v>
          </cell>
          <cell r="G1096">
            <v>1800</v>
          </cell>
        </row>
        <row r="1097">
          <cell r="D1097" t="str">
            <v>GM4-4B</v>
          </cell>
          <cell r="E1097" t="str">
            <v>RADIAL BRG(MS4000)</v>
          </cell>
          <cell r="F1097" t="str">
            <v>C</v>
          </cell>
          <cell r="G1097">
            <v>950</v>
          </cell>
        </row>
        <row r="1098">
          <cell r="D1098" t="str">
            <v>GM4-4C</v>
          </cell>
          <cell r="E1098" t="str">
            <v>BEARING PIPE(M4000)</v>
          </cell>
          <cell r="F1098" t="str">
            <v>C</v>
          </cell>
          <cell r="G1098">
            <v>1600</v>
          </cell>
        </row>
        <row r="1099">
          <cell r="D1099" t="str">
            <v>GM4-5A</v>
          </cell>
          <cell r="E1099" t="str">
            <v>BEARING PIPE(MS400)</v>
          </cell>
          <cell r="F1099" t="str">
            <v>C</v>
          </cell>
          <cell r="G1099">
            <v>1200</v>
          </cell>
        </row>
        <row r="1100">
          <cell r="D1100" t="str">
            <v>GM4-5B</v>
          </cell>
          <cell r="E1100" t="str">
            <v>BEARING PIPE(MS4000) 2.2-4KW</v>
          </cell>
          <cell r="F1100" t="str">
            <v>C</v>
          </cell>
          <cell r="G1100">
            <v>1500</v>
          </cell>
        </row>
        <row r="1101">
          <cell r="D1101" t="str">
            <v>GM4-5C</v>
          </cell>
          <cell r="E1101" t="str">
            <v>RADIAL BEARING(MS402)</v>
          </cell>
          <cell r="F1101" t="str">
            <v>C</v>
          </cell>
          <cell r="G1101">
            <v>1300</v>
          </cell>
        </row>
        <row r="1102">
          <cell r="D1102" t="str">
            <v>GM4-6</v>
          </cell>
          <cell r="E1102" t="str">
            <v>THRUST BRG UPP</v>
          </cell>
          <cell r="F1102" t="str">
            <v>C</v>
          </cell>
          <cell r="G1102">
            <v>1100</v>
          </cell>
        </row>
        <row r="1103">
          <cell r="D1103" t="str">
            <v>GM4-90A</v>
          </cell>
          <cell r="E1103" t="str">
            <v>CABLE LEAD(8A/37)</v>
          </cell>
          <cell r="F1103" t="str">
            <v>C</v>
          </cell>
          <cell r="G1103">
            <v>5900</v>
          </cell>
        </row>
        <row r="1104">
          <cell r="D1104" t="str">
            <v>GM4-90B</v>
          </cell>
          <cell r="E1104" t="str">
            <v>CABLE LEAD(MS402)</v>
          </cell>
          <cell r="F1104" t="str">
            <v>C</v>
          </cell>
          <cell r="G1104">
            <v>4200</v>
          </cell>
        </row>
        <row r="1105">
          <cell r="D1105" t="str">
            <v>GM4-90C</v>
          </cell>
          <cell r="E1105" t="str">
            <v>CABLE LEAD( MS4000)</v>
          </cell>
          <cell r="F1105" t="str">
            <v>C</v>
          </cell>
          <cell r="G1105">
            <v>2800</v>
          </cell>
        </row>
        <row r="1106">
          <cell r="D1106" t="str">
            <v>GM6-12</v>
          </cell>
          <cell r="E1106" t="str">
            <v>DIAPHRAGM</v>
          </cell>
          <cell r="F1106" t="str">
            <v>C</v>
          </cell>
          <cell r="G1106">
            <v>310</v>
          </cell>
        </row>
        <row r="1107">
          <cell r="D1107" t="str">
            <v>GM6-20</v>
          </cell>
          <cell r="E1107" t="str">
            <v>CABLE LEAD MS6000</v>
          </cell>
          <cell r="F1107" t="str">
            <v>C</v>
          </cell>
          <cell r="G1107">
            <v>8100</v>
          </cell>
        </row>
        <row r="1108">
          <cell r="D1108" t="str">
            <v>GM6-20A</v>
          </cell>
          <cell r="E1108" t="str">
            <v>CABLE LEAD MS6T30</v>
          </cell>
          <cell r="F1108" t="str">
            <v>C</v>
          </cell>
          <cell r="G1108">
            <v>7500</v>
          </cell>
        </row>
        <row r="1109">
          <cell r="D1109" t="str">
            <v>GM6-32</v>
          </cell>
          <cell r="E1109" t="str">
            <v>SHAFT SEAL</v>
          </cell>
          <cell r="F1109" t="str">
            <v>C</v>
          </cell>
          <cell r="G1109">
            <v>650</v>
          </cell>
        </row>
        <row r="1110">
          <cell r="D1110" t="str">
            <v>GM6-34</v>
          </cell>
          <cell r="E1110" t="str">
            <v>SEAL RING COMPLETE</v>
          </cell>
          <cell r="F1110" t="str">
            <v>C</v>
          </cell>
          <cell r="G1110">
            <v>950</v>
          </cell>
        </row>
        <row r="1111">
          <cell r="D1111" t="str">
            <v>GM6-3L</v>
          </cell>
          <cell r="E1111" t="str">
            <v>THRUST BEARING</v>
          </cell>
          <cell r="F1111" t="str">
            <v>C</v>
          </cell>
          <cell r="G1111">
            <v>4300</v>
          </cell>
        </row>
        <row r="1112">
          <cell r="D1112" t="str">
            <v>GM6-3S</v>
          </cell>
          <cell r="E1112" t="str">
            <v>THRUST BEARING</v>
          </cell>
          <cell r="F1112" t="str">
            <v>C</v>
          </cell>
          <cell r="G1112">
            <v>800</v>
          </cell>
        </row>
        <row r="1113">
          <cell r="D1113" t="str">
            <v>GM6-4</v>
          </cell>
          <cell r="E1113" t="str">
            <v>LOWER RADIAL BEARING</v>
          </cell>
          <cell r="F1113" t="str">
            <v>C</v>
          </cell>
          <cell r="G1113">
            <v>4100</v>
          </cell>
        </row>
        <row r="1114">
          <cell r="D1114" t="str">
            <v>GM6-6L</v>
          </cell>
          <cell r="E1114" t="str">
            <v>UPPER BEARING</v>
          </cell>
          <cell r="F1114" t="str">
            <v>C</v>
          </cell>
          <cell r="G1114">
            <v>4300</v>
          </cell>
        </row>
        <row r="1115">
          <cell r="D1115" t="str">
            <v>GM6-6S</v>
          </cell>
          <cell r="E1115" t="str">
            <v>UPPER BEARING</v>
          </cell>
          <cell r="F1115" t="str">
            <v>C</v>
          </cell>
          <cell r="G1115">
            <v>2000</v>
          </cell>
        </row>
        <row r="1116">
          <cell r="D1116" t="str">
            <v>SM6-10</v>
          </cell>
          <cell r="E1116" t="str">
            <v>UPPER BEARING</v>
          </cell>
          <cell r="F1116" t="str">
            <v>C</v>
          </cell>
          <cell r="G1116">
            <v>7200</v>
          </cell>
        </row>
        <row r="1117">
          <cell r="D1117" t="str">
            <v>SM6-16L</v>
          </cell>
          <cell r="E1117" t="str">
            <v>THRUST BEARING(10-30HP)</v>
          </cell>
          <cell r="F1117" t="str">
            <v>C</v>
          </cell>
          <cell r="G1117">
            <v>9000</v>
          </cell>
        </row>
        <row r="1118">
          <cell r="D1118" t="str">
            <v>SM6-16S</v>
          </cell>
          <cell r="E1118" t="str">
            <v>THRUS.BEARING(7.5HP)</v>
          </cell>
          <cell r="F1118" t="str">
            <v>C</v>
          </cell>
          <cell r="G1118">
            <v>2400</v>
          </cell>
        </row>
        <row r="1119">
          <cell r="D1119" t="str">
            <v>SM6-22</v>
          </cell>
          <cell r="E1119" t="str">
            <v>LOWER BEARING</v>
          </cell>
          <cell r="F1119" t="str">
            <v>C</v>
          </cell>
          <cell r="G1119">
            <v>3000</v>
          </cell>
        </row>
        <row r="1120">
          <cell r="D1120" t="str">
            <v>SM6-52</v>
          </cell>
          <cell r="E1120" t="str">
            <v>ROTATING SEAL</v>
          </cell>
          <cell r="F1120" t="str">
            <v>C</v>
          </cell>
          <cell r="G1120">
            <v>2400</v>
          </cell>
        </row>
        <row r="1121">
          <cell r="D1121" t="str">
            <v>JP4-25A</v>
          </cell>
          <cell r="E1121" t="str">
            <v>MECH SEAL</v>
          </cell>
          <cell r="F1121" t="str">
            <v>C</v>
          </cell>
          <cell r="G1121">
            <v>850</v>
          </cell>
        </row>
        <row r="1122">
          <cell r="D1122" t="str">
            <v>JP4-25B</v>
          </cell>
          <cell r="E1122" t="str">
            <v>MECH SEAL</v>
          </cell>
          <cell r="F1122" t="str">
            <v>C</v>
          </cell>
          <cell r="G1122">
            <v>750</v>
          </cell>
        </row>
        <row r="1123">
          <cell r="D1123" t="str">
            <v>JP4-37</v>
          </cell>
          <cell r="E1123" t="str">
            <v>SPACER</v>
          </cell>
          <cell r="F1123" t="str">
            <v>C</v>
          </cell>
          <cell r="G1123">
            <v>10</v>
          </cell>
        </row>
        <row r="1124">
          <cell r="D1124" t="str">
            <v>JP4-65</v>
          </cell>
          <cell r="E1124" t="str">
            <v>PROTECTOR</v>
          </cell>
          <cell r="F1124" t="str">
            <v>C</v>
          </cell>
          <cell r="G1124">
            <v>170</v>
          </cell>
        </row>
        <row r="1125">
          <cell r="D1125" t="str">
            <v>JP5-14A</v>
          </cell>
          <cell r="E1125" t="str">
            <v>EJECTOR JP5</v>
          </cell>
          <cell r="F1125" t="str">
            <v>C</v>
          </cell>
          <cell r="G1125">
            <v>1600</v>
          </cell>
        </row>
        <row r="1126">
          <cell r="D1126" t="str">
            <v>JP5-19A</v>
          </cell>
          <cell r="E1126" t="str">
            <v>IMPELLER</v>
          </cell>
          <cell r="F1126" t="str">
            <v>C</v>
          </cell>
          <cell r="G1126">
            <v>150</v>
          </cell>
        </row>
        <row r="1127">
          <cell r="D1127" t="str">
            <v>JP56-16</v>
          </cell>
          <cell r="E1127" t="str">
            <v>HOUSING</v>
          </cell>
          <cell r="F1127" t="str">
            <v>C</v>
          </cell>
          <cell r="G1127">
            <v>2000</v>
          </cell>
        </row>
        <row r="1128">
          <cell r="D1128" t="str">
            <v>JP56-41</v>
          </cell>
          <cell r="E1128" t="str">
            <v>BEARING PLATE</v>
          </cell>
          <cell r="F1128" t="str">
            <v>C</v>
          </cell>
          <cell r="G1128">
            <v>600</v>
          </cell>
        </row>
        <row r="1129">
          <cell r="D1129" t="str">
            <v>JP5-78A</v>
          </cell>
          <cell r="E1129" t="str">
            <v>ROTATING DISC</v>
          </cell>
          <cell r="F1129" t="str">
            <v>C</v>
          </cell>
          <cell r="G1129">
            <v>1000</v>
          </cell>
        </row>
        <row r="1130">
          <cell r="D1130" t="str">
            <v>JP5-91A</v>
          </cell>
          <cell r="E1130" t="str">
            <v>SEAL RING</v>
          </cell>
          <cell r="F1130" t="str">
            <v>C</v>
          </cell>
          <cell r="G1130">
            <v>25</v>
          </cell>
        </row>
        <row r="1131">
          <cell r="D1131" t="str">
            <v>JP5-92</v>
          </cell>
          <cell r="E1131" t="str">
            <v>CLAMP</v>
          </cell>
          <cell r="F1131" t="str">
            <v>C</v>
          </cell>
          <cell r="G1131">
            <v>240</v>
          </cell>
        </row>
        <row r="1132">
          <cell r="D1132" t="str">
            <v>JP6-14B</v>
          </cell>
          <cell r="E1132" t="str">
            <v>EJECTOR JP6</v>
          </cell>
          <cell r="F1132" t="str">
            <v>C</v>
          </cell>
          <cell r="G1132">
            <v>3100</v>
          </cell>
        </row>
        <row r="1133">
          <cell r="D1133" t="str">
            <v>JP6-19B</v>
          </cell>
          <cell r="E1133" t="str">
            <v>IMPELLER</v>
          </cell>
          <cell r="F1133" t="str">
            <v>C</v>
          </cell>
          <cell r="G1133">
            <v>360</v>
          </cell>
        </row>
        <row r="1134">
          <cell r="D1134" t="str">
            <v>JP6-78B</v>
          </cell>
          <cell r="E1134" t="str">
            <v>ROTATING DISC(JP5/6)</v>
          </cell>
          <cell r="F1134" t="str">
            <v>C</v>
          </cell>
          <cell r="G1134">
            <v>1100</v>
          </cell>
        </row>
        <row r="1135">
          <cell r="D1135" t="str">
            <v>JP6-91B</v>
          </cell>
          <cell r="E1135" t="str">
            <v>SEAL RING</v>
          </cell>
          <cell r="F1135" t="str">
            <v>C</v>
          </cell>
          <cell r="G1135">
            <v>15</v>
          </cell>
        </row>
        <row r="1136">
          <cell r="D1136" t="str">
            <v>KP-150C</v>
          </cell>
          <cell r="E1136" t="str">
            <v>STATOR</v>
          </cell>
          <cell r="F1136" t="str">
            <v>C</v>
          </cell>
          <cell r="G1136">
            <v>4200</v>
          </cell>
        </row>
        <row r="1137">
          <cell r="D1137" t="str">
            <v>KP-162A</v>
          </cell>
          <cell r="E1137" t="str">
            <v>TERM.BOX</v>
          </cell>
          <cell r="F1137" t="str">
            <v>C</v>
          </cell>
          <cell r="G1137">
            <v>600</v>
          </cell>
        </row>
        <row r="1138">
          <cell r="D1138" t="str">
            <v>KP-165B</v>
          </cell>
          <cell r="E1138" t="str">
            <v>O RING</v>
          </cell>
          <cell r="F1138" t="str">
            <v>C</v>
          </cell>
          <cell r="G1138">
            <v>20</v>
          </cell>
        </row>
        <row r="1139">
          <cell r="D1139" t="str">
            <v>KP-167</v>
          </cell>
          <cell r="E1139" t="str">
            <v>GROMET</v>
          </cell>
          <cell r="F1139" t="str">
            <v>C</v>
          </cell>
          <cell r="G1139">
            <v>20</v>
          </cell>
        </row>
        <row r="1140">
          <cell r="D1140" t="str">
            <v>KP-182</v>
          </cell>
          <cell r="E1140" t="str">
            <v>LEVEL SWITCH</v>
          </cell>
          <cell r="F1140" t="str">
            <v>C</v>
          </cell>
          <cell r="G1140">
            <v>530</v>
          </cell>
        </row>
        <row r="1141">
          <cell r="D1141" t="str">
            <v>KP-188</v>
          </cell>
          <cell r="E1141" t="str">
            <v>BEAR.PLATE</v>
          </cell>
          <cell r="F1141" t="str">
            <v>C</v>
          </cell>
          <cell r="G1141">
            <v>750</v>
          </cell>
        </row>
        <row r="1142">
          <cell r="D1142" t="str">
            <v>KP-44</v>
          </cell>
          <cell r="E1142" t="str">
            <v>WEAR PLATE</v>
          </cell>
          <cell r="F1142" t="str">
            <v>C</v>
          </cell>
          <cell r="G1142">
            <v>95</v>
          </cell>
        </row>
        <row r="1143">
          <cell r="D1143" t="str">
            <v>MIS-11</v>
          </cell>
          <cell r="E1143" t="str">
            <v>LIQTEC PROTECTOR</v>
          </cell>
          <cell r="F1143" t="str">
            <v>C</v>
          </cell>
          <cell r="G1143">
            <v>14400</v>
          </cell>
        </row>
        <row r="1144">
          <cell r="D1144" t="str">
            <v>MIS-1A</v>
          </cell>
          <cell r="E1144" t="str">
            <v>CONDENSER(25UF)</v>
          </cell>
          <cell r="F1144" t="str">
            <v>C</v>
          </cell>
          <cell r="G1144">
            <v>1300</v>
          </cell>
        </row>
        <row r="1145">
          <cell r="D1145" t="str">
            <v>MIS-1B</v>
          </cell>
          <cell r="E1145" t="str">
            <v>CONDENSER(30UF)</v>
          </cell>
          <cell r="F1145" t="str">
            <v>C</v>
          </cell>
          <cell r="G1145">
            <v>100</v>
          </cell>
        </row>
        <row r="1146">
          <cell r="D1146" t="str">
            <v>MIS-1C</v>
          </cell>
          <cell r="E1146" t="str">
            <v>SP1.1KW(40UF)RUN CAPACITOR</v>
          </cell>
          <cell r="F1146" t="str">
            <v>C</v>
          </cell>
          <cell r="G1146">
            <v>1100</v>
          </cell>
        </row>
        <row r="1147">
          <cell r="D1147" t="str">
            <v>MIS-1E</v>
          </cell>
          <cell r="E1147" t="str">
            <v>CONDENSER(100UF)</v>
          </cell>
          <cell r="F1147" t="str">
            <v>C</v>
          </cell>
          <cell r="G1147">
            <v>6900</v>
          </cell>
        </row>
        <row r="1148">
          <cell r="D1148" t="str">
            <v>MIS-1G</v>
          </cell>
          <cell r="E1148" t="str">
            <v>CONDENSER(227UF)</v>
          </cell>
          <cell r="F1148" t="str">
            <v>C</v>
          </cell>
          <cell r="G1148">
            <v>1900</v>
          </cell>
        </row>
        <row r="1149">
          <cell r="D1149" t="str">
            <v>MIS-1I</v>
          </cell>
          <cell r="E1149" t="str">
            <v>SP2.2KW(60UF)RUN CAPACITOR</v>
          </cell>
          <cell r="F1149" t="str">
            <v>C</v>
          </cell>
          <cell r="G1149">
            <v>1700</v>
          </cell>
        </row>
        <row r="1150">
          <cell r="D1150" t="str">
            <v>MIS-1J</v>
          </cell>
          <cell r="E1150" t="str">
            <v>SP 1.5 kW(145-174UF) START CAPACITOR</v>
          </cell>
          <cell r="F1150" t="str">
            <v>C</v>
          </cell>
          <cell r="G1150">
            <v>1100</v>
          </cell>
        </row>
        <row r="1151">
          <cell r="D1151" t="str">
            <v>MIS-1K</v>
          </cell>
          <cell r="E1151" t="str">
            <v>SP0.37KW(59-71UF)START CAPACITOR</v>
          </cell>
          <cell r="F1151" t="str">
            <v>C</v>
          </cell>
          <cell r="G1151">
            <v>650</v>
          </cell>
        </row>
        <row r="1152">
          <cell r="D1152" t="str">
            <v>MIS-1L</v>
          </cell>
          <cell r="E1152" t="str">
            <v>SP0.75KW(108-130UF)START CAPACITOR</v>
          </cell>
          <cell r="F1152" t="str">
            <v>C</v>
          </cell>
          <cell r="G1152">
            <v>750</v>
          </cell>
        </row>
        <row r="1153">
          <cell r="D1153" t="str">
            <v>MIS-1M</v>
          </cell>
          <cell r="E1153" t="str">
            <v>SP1.1KW(130-156UF)START CAPCITOR</v>
          </cell>
          <cell r="F1153" t="str">
            <v>C</v>
          </cell>
          <cell r="G1153">
            <v>1100</v>
          </cell>
        </row>
        <row r="1154">
          <cell r="D1154" t="str">
            <v>MIS-1N</v>
          </cell>
          <cell r="E1154" t="str">
            <v>SP1.5KW(50UF)RUN CAPACITOR</v>
          </cell>
          <cell r="F1154" t="str">
            <v>C</v>
          </cell>
          <cell r="G1154">
            <v>1400</v>
          </cell>
        </row>
        <row r="1155">
          <cell r="D1155" t="str">
            <v>MIS-1O</v>
          </cell>
          <cell r="E1155" t="str">
            <v>SP1.5KW(160UF)START CAPACITOR</v>
          </cell>
          <cell r="F1155" t="str">
            <v>C</v>
          </cell>
          <cell r="G1155">
            <v>1000</v>
          </cell>
        </row>
        <row r="1156">
          <cell r="D1156" t="str">
            <v>MIS-1P</v>
          </cell>
          <cell r="E1156" t="str">
            <v>SP2.2KW(243-292UF)START CAPACITOR</v>
          </cell>
          <cell r="F1156" t="str">
            <v>C</v>
          </cell>
          <cell r="G1156">
            <v>1400</v>
          </cell>
        </row>
        <row r="1157">
          <cell r="D1157" t="str">
            <v>MIS-2</v>
          </cell>
          <cell r="E1157" t="str">
            <v>RELAY</v>
          </cell>
          <cell r="F1157" t="str">
            <v>C</v>
          </cell>
          <cell r="G1157">
            <v>2500</v>
          </cell>
        </row>
        <row r="1158">
          <cell r="D1158" t="str">
            <v>MIS-2A</v>
          </cell>
          <cell r="E1158" t="str">
            <v>RELAY</v>
          </cell>
          <cell r="F1158" t="str">
            <v>C</v>
          </cell>
          <cell r="G1158">
            <v>1500</v>
          </cell>
        </row>
        <row r="1159">
          <cell r="D1159" t="str">
            <v>MIS-3A</v>
          </cell>
          <cell r="E1159" t="str">
            <v>KLIXON AUTOMATIC MEG 36 GX 1.5kW</v>
          </cell>
          <cell r="F1159" t="str">
            <v>C</v>
          </cell>
          <cell r="G1159">
            <v>800</v>
          </cell>
        </row>
        <row r="1160">
          <cell r="D1160" t="str">
            <v>MIS-3B</v>
          </cell>
          <cell r="E1160" t="str">
            <v>KLIXON MANUAL MEJ 18 BB 1.5 kW</v>
          </cell>
          <cell r="F1160" t="str">
            <v>C</v>
          </cell>
          <cell r="G1160">
            <v>1000</v>
          </cell>
        </row>
        <row r="1161">
          <cell r="D1161" t="str">
            <v>MIS-3C</v>
          </cell>
          <cell r="E1161" t="str">
            <v>KLIXON AUTOMATIC MEJ 28 JX 2.2 kW</v>
          </cell>
          <cell r="F1161" t="str">
            <v>C</v>
          </cell>
          <cell r="G1161">
            <v>850</v>
          </cell>
        </row>
        <row r="1162">
          <cell r="D1162" t="str">
            <v>MIS-3D</v>
          </cell>
          <cell r="E1162" t="str">
            <v>KLIXON MANUAL CEH 00 BB 2.2kW</v>
          </cell>
          <cell r="F1162" t="str">
            <v>C</v>
          </cell>
          <cell r="G1162">
            <v>1200</v>
          </cell>
        </row>
        <row r="1163">
          <cell r="D1163" t="str">
            <v>MIS-4G</v>
          </cell>
          <cell r="E1163" t="str">
            <v>GFOS.JOINT</v>
          </cell>
          <cell r="F1163" t="str">
            <v>C</v>
          </cell>
          <cell r="G1163">
            <v>3500</v>
          </cell>
        </row>
        <row r="1164">
          <cell r="D1164" t="str">
            <v>MIS-5G</v>
          </cell>
          <cell r="E1164" t="str">
            <v>TERMINAL BOX WITH RELAY</v>
          </cell>
          <cell r="F1164" t="str">
            <v>C</v>
          </cell>
          <cell r="G1164">
            <v>10100</v>
          </cell>
        </row>
        <row r="1165">
          <cell r="D1165" t="str">
            <v>MIS-6G</v>
          </cell>
          <cell r="E1165" t="str">
            <v>MP 204 CONT UNIT</v>
          </cell>
          <cell r="F1165" t="str">
            <v>C</v>
          </cell>
          <cell r="G1165">
            <v>26900</v>
          </cell>
        </row>
        <row r="1166">
          <cell r="D1166" t="str">
            <v>MIS-8A</v>
          </cell>
          <cell r="E1166" t="str">
            <v>SQ MOTOR TAIL CABLE</v>
          </cell>
          <cell r="F1166" t="str">
            <v>C</v>
          </cell>
          <cell r="G1166">
            <v>2800</v>
          </cell>
        </row>
        <row r="1167">
          <cell r="D1167" t="str">
            <v>MIS-8B</v>
          </cell>
          <cell r="E1167" t="str">
            <v>SQF MOTOR TAIL CABLE</v>
          </cell>
          <cell r="F1167" t="str">
            <v>C</v>
          </cell>
          <cell r="G1167">
            <v>9700</v>
          </cell>
        </row>
        <row r="1168">
          <cell r="D1168" t="str">
            <v>MQ3-K1</v>
          </cell>
          <cell r="E1168" t="str">
            <v>KIT, HYDRAULIC PARTS</v>
          </cell>
          <cell r="F1168" t="str">
            <v>C</v>
          </cell>
          <cell r="G1168">
            <v>5800</v>
          </cell>
        </row>
        <row r="1169">
          <cell r="D1169" t="str">
            <v>MQ3-K2</v>
          </cell>
          <cell r="E1169" t="str">
            <v>KIT, O-RING</v>
          </cell>
          <cell r="F1169" t="str">
            <v>C</v>
          </cell>
          <cell r="G1169">
            <v>1200</v>
          </cell>
        </row>
        <row r="1170">
          <cell r="D1170" t="str">
            <v>MQ3-K3</v>
          </cell>
          <cell r="E1170" t="str">
            <v>KIT, FITTING</v>
          </cell>
          <cell r="F1170" t="str">
            <v>C</v>
          </cell>
          <cell r="G1170">
            <v>900</v>
          </cell>
        </row>
        <row r="1171">
          <cell r="D1171" t="str">
            <v>MQ3-K4</v>
          </cell>
          <cell r="E1171" t="str">
            <v>KIT, SHAFT SEAL</v>
          </cell>
          <cell r="F1171" t="str">
            <v>C</v>
          </cell>
          <cell r="G1171">
            <v>1500</v>
          </cell>
        </row>
        <row r="1172">
          <cell r="D1172" t="str">
            <v>MQ3-K5</v>
          </cell>
          <cell r="E1172" t="str">
            <v>KIT, CLAMP</v>
          </cell>
          <cell r="F1172" t="str">
            <v>C</v>
          </cell>
          <cell r="G1172">
            <v>1900</v>
          </cell>
        </row>
        <row r="1173">
          <cell r="D1173" t="str">
            <v>MQ3-K6</v>
          </cell>
          <cell r="E1173" t="str">
            <v>KIT, FLOW SENSAR</v>
          </cell>
          <cell r="F1173" t="str">
            <v>C</v>
          </cell>
          <cell r="G1173">
            <v>1300</v>
          </cell>
        </row>
        <row r="1174">
          <cell r="D1174" t="str">
            <v>MQ3-K7</v>
          </cell>
          <cell r="E1174" t="str">
            <v>KIT, ELECTRONIC PARTS</v>
          </cell>
          <cell r="F1174" t="str">
            <v>C</v>
          </cell>
          <cell r="G1174">
            <v>5800</v>
          </cell>
        </row>
        <row r="1175">
          <cell r="D1175" t="str">
            <v>MQ3-K8</v>
          </cell>
          <cell r="E1175" t="str">
            <v>KIT, PLUGS</v>
          </cell>
          <cell r="F1175" t="str">
            <v>C</v>
          </cell>
          <cell r="G1175">
            <v>540</v>
          </cell>
        </row>
        <row r="1176">
          <cell r="D1176" t="str">
            <v>NMP-105A</v>
          </cell>
          <cell r="E1176" t="str">
            <v>SEAL</v>
          </cell>
          <cell r="F1176" t="str">
            <v>C</v>
          </cell>
          <cell r="G1176">
            <v>2500</v>
          </cell>
        </row>
        <row r="1177">
          <cell r="D1177" t="str">
            <v>NMP-105B</v>
          </cell>
          <cell r="E1177" t="str">
            <v>SEAL</v>
          </cell>
          <cell r="F1177" t="str">
            <v>C</v>
          </cell>
          <cell r="G1177">
            <v>2900</v>
          </cell>
        </row>
        <row r="1178">
          <cell r="D1178" t="str">
            <v>NMP-105C</v>
          </cell>
          <cell r="E1178" t="str">
            <v>SHAFT SEAL</v>
          </cell>
          <cell r="F1178" t="str">
            <v>C</v>
          </cell>
          <cell r="G1178">
            <v>12400</v>
          </cell>
        </row>
        <row r="1179">
          <cell r="D1179" t="str">
            <v>NMP-105D</v>
          </cell>
          <cell r="E1179" t="str">
            <v>SHAFT SEAL KIT</v>
          </cell>
          <cell r="F1179" t="str">
            <v>C</v>
          </cell>
          <cell r="G1179">
            <v>8500</v>
          </cell>
        </row>
        <row r="1180">
          <cell r="D1180" t="str">
            <v>NMP-49</v>
          </cell>
          <cell r="E1180" t="str">
            <v>IMPELLER CPL</v>
          </cell>
          <cell r="F1180" t="str">
            <v>C</v>
          </cell>
          <cell r="G1180">
            <v>8900</v>
          </cell>
        </row>
        <row r="1181">
          <cell r="D1181" t="str">
            <v>SP14A-1</v>
          </cell>
          <cell r="E1181" t="str">
            <v>VALVE CASING</v>
          </cell>
          <cell r="F1181" t="str">
            <v>C</v>
          </cell>
          <cell r="G1181">
            <v>3400</v>
          </cell>
        </row>
        <row r="1182">
          <cell r="D1182" t="str">
            <v>SP14A-11</v>
          </cell>
          <cell r="E1182" t="str">
            <v>SPLIT CONE BOTTOM</v>
          </cell>
          <cell r="F1182" t="str">
            <v>C</v>
          </cell>
          <cell r="G1182">
            <v>100</v>
          </cell>
        </row>
        <row r="1183">
          <cell r="D1183" t="str">
            <v>SP14A-12</v>
          </cell>
          <cell r="E1183" t="str">
            <v>SPLIT CONE</v>
          </cell>
          <cell r="F1183" t="str">
            <v>C</v>
          </cell>
          <cell r="G1183">
            <v>120</v>
          </cell>
        </row>
        <row r="1184">
          <cell r="D1184" t="str">
            <v>SP14A-13</v>
          </cell>
          <cell r="E1184" t="str">
            <v>IMPELLER</v>
          </cell>
          <cell r="F1184" t="str">
            <v>C</v>
          </cell>
          <cell r="G1184">
            <v>1700</v>
          </cell>
        </row>
        <row r="1185">
          <cell r="D1185" t="str">
            <v>SP14A-16A</v>
          </cell>
          <cell r="E1185" t="str">
            <v>SHAFT 7STG</v>
          </cell>
          <cell r="F1185" t="str">
            <v>C</v>
          </cell>
          <cell r="G1185">
            <v>2800</v>
          </cell>
        </row>
        <row r="1186">
          <cell r="D1186" t="str">
            <v>SP14A-16B</v>
          </cell>
          <cell r="E1186" t="str">
            <v>SHAFT 13STG</v>
          </cell>
          <cell r="F1186" t="str">
            <v>C</v>
          </cell>
          <cell r="G1186">
            <v>4500</v>
          </cell>
        </row>
        <row r="1187">
          <cell r="D1187" t="str">
            <v>SP14A-16C</v>
          </cell>
          <cell r="E1187" t="str">
            <v>SHAFT 25STG</v>
          </cell>
          <cell r="F1187" t="str">
            <v>C</v>
          </cell>
          <cell r="G1187">
            <v>5300</v>
          </cell>
        </row>
        <row r="1188">
          <cell r="D1188" t="str">
            <v>SP14A-16D</v>
          </cell>
          <cell r="E1188" t="str">
            <v>SHAFT 18STG</v>
          </cell>
          <cell r="F1188" t="str">
            <v>C</v>
          </cell>
          <cell r="G1188">
            <v>5400</v>
          </cell>
        </row>
        <row r="1189">
          <cell r="D1189" t="str">
            <v>SP14A-17</v>
          </cell>
          <cell r="E1189" t="str">
            <v>CLIPS 7stg</v>
          </cell>
          <cell r="F1189" t="str">
            <v>C</v>
          </cell>
          <cell r="G1189">
            <v>430</v>
          </cell>
        </row>
        <row r="1190">
          <cell r="D1190" t="str">
            <v>SP14A-17A</v>
          </cell>
          <cell r="E1190" t="str">
            <v>CLIPS 18STG</v>
          </cell>
          <cell r="F1190" t="str">
            <v>C</v>
          </cell>
          <cell r="G1190">
            <v>1200</v>
          </cell>
        </row>
        <row r="1191">
          <cell r="D1191" t="str">
            <v>SP14A-17B</v>
          </cell>
          <cell r="E1191" t="str">
            <v>CLIPS 13 STAGE</v>
          </cell>
          <cell r="F1191" t="str">
            <v>C</v>
          </cell>
          <cell r="G1191">
            <v>850</v>
          </cell>
        </row>
        <row r="1192">
          <cell r="D1192" t="str">
            <v>SP14A-18A</v>
          </cell>
          <cell r="E1192" t="str">
            <v>CABLE GUARD 18STG</v>
          </cell>
          <cell r="F1192" t="str">
            <v>C</v>
          </cell>
          <cell r="G1192">
            <v>1600</v>
          </cell>
        </row>
        <row r="1193">
          <cell r="D1193" t="str">
            <v>SP14A-2</v>
          </cell>
          <cell r="E1193" t="str">
            <v>VALVE CONE</v>
          </cell>
          <cell r="F1193" t="str">
            <v>C</v>
          </cell>
          <cell r="G1193">
            <v>95</v>
          </cell>
        </row>
        <row r="1194">
          <cell r="D1194" t="str">
            <v>SP14A-25</v>
          </cell>
          <cell r="E1194" t="str">
            <v>GUIDE</v>
          </cell>
          <cell r="F1194" t="str">
            <v>C</v>
          </cell>
          <cell r="G1194">
            <v>600</v>
          </cell>
        </row>
        <row r="1195">
          <cell r="D1195" t="str">
            <v>SP14A-4</v>
          </cell>
          <cell r="E1195" t="str">
            <v>UPPER CHAMBER</v>
          </cell>
          <cell r="F1195" t="str">
            <v>C</v>
          </cell>
          <cell r="G1195">
            <v>3300</v>
          </cell>
        </row>
        <row r="1196">
          <cell r="D1196" t="str">
            <v>SP14A-6</v>
          </cell>
          <cell r="E1196" t="str">
            <v>TOP BUSH</v>
          </cell>
          <cell r="F1196" t="str">
            <v>C</v>
          </cell>
          <cell r="G1196">
            <v>60</v>
          </cell>
        </row>
        <row r="1197">
          <cell r="D1197" t="str">
            <v>SP14A-7</v>
          </cell>
          <cell r="E1197" t="str">
            <v>SEAL RING</v>
          </cell>
          <cell r="F1197" t="str">
            <v>C</v>
          </cell>
          <cell r="G1197">
            <v>480</v>
          </cell>
        </row>
        <row r="1198">
          <cell r="D1198" t="str">
            <v>SP14A-8</v>
          </cell>
          <cell r="E1198" t="str">
            <v>INTER.BEARING</v>
          </cell>
          <cell r="F1198" t="str">
            <v>C</v>
          </cell>
          <cell r="G1198">
            <v>90</v>
          </cell>
        </row>
        <row r="1199">
          <cell r="D1199" t="str">
            <v>SP14A-85</v>
          </cell>
          <cell r="E1199" t="str">
            <v>STOP BUSH</v>
          </cell>
          <cell r="F1199" t="str">
            <v>C</v>
          </cell>
          <cell r="G1199">
            <v>190</v>
          </cell>
        </row>
        <row r="1200">
          <cell r="D1200" t="str">
            <v>SP14A-8B</v>
          </cell>
          <cell r="E1200" t="str">
            <v>CABLE GUARD 7STG</v>
          </cell>
          <cell r="F1200" t="str">
            <v>C</v>
          </cell>
          <cell r="G1200">
            <v>470</v>
          </cell>
        </row>
        <row r="1201">
          <cell r="D1201" t="str">
            <v>SP14A-9</v>
          </cell>
          <cell r="E1201" t="str">
            <v>INTERCHAMBER</v>
          </cell>
          <cell r="F1201" t="str">
            <v>C</v>
          </cell>
          <cell r="G1201">
            <v>2700</v>
          </cell>
        </row>
        <row r="1202">
          <cell r="D1202" t="str">
            <v>SP16-1</v>
          </cell>
          <cell r="E1202" t="str">
            <v>VALVE CASING SP16/SP17(10-24)</v>
          </cell>
          <cell r="F1202" t="str">
            <v>C</v>
          </cell>
          <cell r="G1202">
            <v>7000</v>
          </cell>
        </row>
        <row r="1203">
          <cell r="D1203" t="str">
            <v>SP16-11</v>
          </cell>
          <cell r="E1203" t="str">
            <v>SPLIT  CONE NUT</v>
          </cell>
          <cell r="F1203" t="str">
            <v>C</v>
          </cell>
          <cell r="G1203">
            <v>250</v>
          </cell>
        </row>
        <row r="1204">
          <cell r="D1204" t="str">
            <v>SP16-12</v>
          </cell>
          <cell r="E1204" t="str">
            <v>SPLIT CONE</v>
          </cell>
          <cell r="F1204" t="str">
            <v>C</v>
          </cell>
          <cell r="G1204">
            <v>210</v>
          </cell>
        </row>
        <row r="1205">
          <cell r="D1205" t="str">
            <v>SP16-13</v>
          </cell>
          <cell r="E1205" t="str">
            <v>IMPELLER</v>
          </cell>
          <cell r="F1205" t="str">
            <v>C</v>
          </cell>
          <cell r="G1205">
            <v>1600</v>
          </cell>
        </row>
        <row r="1206">
          <cell r="D1206" t="str">
            <v>SP16-14</v>
          </cell>
          <cell r="E1206" t="str">
            <v>SUCTION INTERCONNECTOR</v>
          </cell>
          <cell r="F1206" t="str">
            <v>C</v>
          </cell>
          <cell r="G1206">
            <v>10500</v>
          </cell>
        </row>
        <row r="1207">
          <cell r="D1207" t="str">
            <v>SP16-15</v>
          </cell>
          <cell r="E1207" t="str">
            <v>STRAINER (6"MOTOR)</v>
          </cell>
          <cell r="F1207" t="str">
            <v>C</v>
          </cell>
          <cell r="G1207">
            <v>800</v>
          </cell>
        </row>
        <row r="1208">
          <cell r="D1208" t="str">
            <v>SP16-16A</v>
          </cell>
          <cell r="E1208" t="str">
            <v>SHAFT 8STG</v>
          </cell>
          <cell r="F1208" t="str">
            <v>C</v>
          </cell>
          <cell r="G1208">
            <v>9000</v>
          </cell>
        </row>
        <row r="1209">
          <cell r="D1209" t="str">
            <v>SP16-16B</v>
          </cell>
          <cell r="E1209" t="str">
            <v>SHAFT 12STG</v>
          </cell>
          <cell r="F1209" t="str">
            <v>C</v>
          </cell>
          <cell r="G1209">
            <v>9900</v>
          </cell>
        </row>
        <row r="1210">
          <cell r="D1210" t="str">
            <v>SP16-16C</v>
          </cell>
          <cell r="E1210" t="str">
            <v>SHAFT 16STG</v>
          </cell>
          <cell r="F1210" t="str">
            <v>C</v>
          </cell>
          <cell r="G1210">
            <v>7700</v>
          </cell>
        </row>
        <row r="1211">
          <cell r="D1211" t="str">
            <v>SP16-16D</v>
          </cell>
          <cell r="E1211" t="str">
            <v>SHAFT 24STG</v>
          </cell>
          <cell r="F1211" t="str">
            <v>C</v>
          </cell>
          <cell r="G1211">
            <v>9400</v>
          </cell>
        </row>
        <row r="1212">
          <cell r="D1212" t="str">
            <v>SP16-16E</v>
          </cell>
          <cell r="E1212" t="str">
            <v>SHAFT 33STG</v>
          </cell>
          <cell r="F1212" t="str">
            <v>C</v>
          </cell>
          <cell r="G1212">
            <v>13200</v>
          </cell>
        </row>
        <row r="1213">
          <cell r="D1213" t="str">
            <v>SP16-17A</v>
          </cell>
          <cell r="E1213" t="str">
            <v>CLIPS 24STG</v>
          </cell>
          <cell r="F1213" t="str">
            <v>C</v>
          </cell>
          <cell r="G1213">
            <v>1100</v>
          </cell>
        </row>
        <row r="1214">
          <cell r="D1214" t="str">
            <v>SP16-17B</v>
          </cell>
          <cell r="E1214" t="str">
            <v>CLIPS 33STG</v>
          </cell>
          <cell r="F1214" t="str">
            <v>C</v>
          </cell>
          <cell r="G1214">
            <v>2300</v>
          </cell>
        </row>
        <row r="1215">
          <cell r="D1215" t="str">
            <v>SP16-17C</v>
          </cell>
          <cell r="E1215" t="str">
            <v>CLIP 16STAGE</v>
          </cell>
          <cell r="F1215" t="str">
            <v>C</v>
          </cell>
          <cell r="G1215">
            <v>850</v>
          </cell>
        </row>
        <row r="1216">
          <cell r="D1216" t="str">
            <v>SP16-18</v>
          </cell>
          <cell r="E1216" t="str">
            <v>GUARD 33STG</v>
          </cell>
          <cell r="F1216" t="str">
            <v>C</v>
          </cell>
          <cell r="G1216">
            <v>1900</v>
          </cell>
        </row>
        <row r="1217">
          <cell r="D1217" t="str">
            <v>SP16-1A</v>
          </cell>
          <cell r="E1217" t="str">
            <v>DISCHARGE CHAMBER</v>
          </cell>
          <cell r="F1217" t="str">
            <v>C</v>
          </cell>
          <cell r="G1217">
            <v>15900</v>
          </cell>
        </row>
        <row r="1218">
          <cell r="D1218" t="str">
            <v>SP16-20</v>
          </cell>
          <cell r="E1218" t="str">
            <v>CABLE LEAD(7.5.20HP)(FRANKLIN 6")</v>
          </cell>
          <cell r="F1218" t="str">
            <v>C</v>
          </cell>
          <cell r="G1218">
            <v>17100</v>
          </cell>
        </row>
        <row r="1219">
          <cell r="D1219" t="str">
            <v>SP16-25</v>
          </cell>
          <cell r="E1219" t="str">
            <v>NECK RING HOLDER</v>
          </cell>
          <cell r="F1219" t="str">
            <v>C</v>
          </cell>
          <cell r="G1219">
            <v>250</v>
          </cell>
        </row>
        <row r="1220">
          <cell r="D1220" t="str">
            <v>SP16-3</v>
          </cell>
          <cell r="E1220" t="str">
            <v>VALVE SEAT</v>
          </cell>
          <cell r="F1220" t="str">
            <v>C</v>
          </cell>
          <cell r="G1220">
            <v>600</v>
          </cell>
        </row>
        <row r="1221">
          <cell r="D1221" t="str">
            <v>SP16-4</v>
          </cell>
          <cell r="E1221" t="str">
            <v>TOP CHAMBER</v>
          </cell>
          <cell r="F1221" t="str">
            <v>C</v>
          </cell>
          <cell r="G1221">
            <v>7700</v>
          </cell>
        </row>
        <row r="1222">
          <cell r="D1222" t="str">
            <v>SP16-7</v>
          </cell>
          <cell r="E1222" t="str">
            <v>NECK RINGS</v>
          </cell>
          <cell r="F1222" t="str">
            <v>C</v>
          </cell>
          <cell r="G1222">
            <v>700</v>
          </cell>
        </row>
        <row r="1223">
          <cell r="D1223" t="str">
            <v>SP16-72</v>
          </cell>
          <cell r="E1223" t="str">
            <v>WEAR RING</v>
          </cell>
          <cell r="F1223" t="str">
            <v>C</v>
          </cell>
          <cell r="G1223">
            <v>160</v>
          </cell>
        </row>
        <row r="1224">
          <cell r="D1224" t="str">
            <v>SP16-8</v>
          </cell>
          <cell r="E1224" t="str">
            <v>INTER BEARING</v>
          </cell>
          <cell r="F1224" t="str">
            <v>C</v>
          </cell>
          <cell r="G1224">
            <v>135</v>
          </cell>
        </row>
        <row r="1225">
          <cell r="D1225" t="str">
            <v>SP16-9</v>
          </cell>
          <cell r="E1225" t="str">
            <v>INTER CHAMBER</v>
          </cell>
          <cell r="F1225" t="str">
            <v>C</v>
          </cell>
          <cell r="G1225">
            <v>1400</v>
          </cell>
        </row>
        <row r="1226">
          <cell r="D1226" t="str">
            <v>SP17-1</v>
          </cell>
          <cell r="E1226" t="str">
            <v>DISCHARGE CHAMBER (24-)</v>
          </cell>
          <cell r="F1226" t="str">
            <v>C</v>
          </cell>
          <cell r="G1226">
            <v>13800</v>
          </cell>
        </row>
        <row r="1227">
          <cell r="D1227" t="str">
            <v>SP17-11</v>
          </cell>
          <cell r="E1227" t="str">
            <v>SPLIT CONE NUT</v>
          </cell>
          <cell r="F1227" t="str">
            <v>C</v>
          </cell>
          <cell r="G1227">
            <v>150</v>
          </cell>
        </row>
        <row r="1228">
          <cell r="D1228" t="str">
            <v>SP17-12</v>
          </cell>
          <cell r="E1228" t="str">
            <v>SPLIT CONE</v>
          </cell>
          <cell r="F1228" t="str">
            <v>C</v>
          </cell>
          <cell r="G1228">
            <v>220</v>
          </cell>
        </row>
        <row r="1229">
          <cell r="D1229" t="str">
            <v>SP17-13</v>
          </cell>
          <cell r="E1229" t="str">
            <v>IMPELLER</v>
          </cell>
          <cell r="F1229" t="str">
            <v>C</v>
          </cell>
          <cell r="G1229">
            <v>1700</v>
          </cell>
        </row>
        <row r="1230">
          <cell r="D1230" t="str">
            <v>SP17-14</v>
          </cell>
          <cell r="E1230" t="str">
            <v>SUCTION INTERCONNECTOR 4"-6"</v>
          </cell>
          <cell r="F1230" t="str">
            <v>C</v>
          </cell>
          <cell r="G1230">
            <v>5200</v>
          </cell>
        </row>
        <row r="1231">
          <cell r="D1231" t="str">
            <v>SP17-16</v>
          </cell>
          <cell r="E1231" t="str">
            <v>SHAFT 34STG</v>
          </cell>
          <cell r="F1231" t="str">
            <v>C</v>
          </cell>
          <cell r="G1231">
            <v>10500</v>
          </cell>
        </row>
        <row r="1232">
          <cell r="D1232" t="str">
            <v>SP17-16A</v>
          </cell>
          <cell r="E1232" t="str">
            <v>SHAFT 13 STAGE</v>
          </cell>
          <cell r="F1232" t="str">
            <v>C</v>
          </cell>
          <cell r="G1232">
            <v>10900</v>
          </cell>
        </row>
        <row r="1233">
          <cell r="D1233" t="str">
            <v>SP17-16B</v>
          </cell>
          <cell r="E1233" t="str">
            <v>SHAFT 27 STAGE</v>
          </cell>
          <cell r="F1233" t="str">
            <v>C</v>
          </cell>
          <cell r="G1233">
            <v>14600</v>
          </cell>
        </row>
        <row r="1234">
          <cell r="D1234" t="str">
            <v>SP17-16D</v>
          </cell>
          <cell r="E1234" t="str">
            <v>SHAFT 40 STAGE</v>
          </cell>
          <cell r="F1234" t="str">
            <v>C</v>
          </cell>
          <cell r="G1234">
            <v>11100</v>
          </cell>
        </row>
        <row r="1235">
          <cell r="D1235" t="str">
            <v>SP17-16F</v>
          </cell>
          <cell r="E1235" t="str">
            <v>SHAFT 25 STAGE</v>
          </cell>
          <cell r="F1235" t="str">
            <v>C</v>
          </cell>
          <cell r="G1235">
            <v>20300</v>
          </cell>
        </row>
        <row r="1236">
          <cell r="D1236" t="str">
            <v>SP17-16G</v>
          </cell>
          <cell r="E1236" t="str">
            <v>SHAFT 7STG SP17</v>
          </cell>
          <cell r="F1236" t="str">
            <v>C</v>
          </cell>
          <cell r="G1236">
            <v>5400</v>
          </cell>
        </row>
        <row r="1237">
          <cell r="D1237" t="str">
            <v>SP17-16H</v>
          </cell>
          <cell r="E1237" t="str">
            <v>SHAFT 10 STG</v>
          </cell>
          <cell r="F1237" t="str">
            <v>C</v>
          </cell>
          <cell r="G1237">
            <v>3600</v>
          </cell>
        </row>
        <row r="1238">
          <cell r="D1238" t="str">
            <v>SP17-16I</v>
          </cell>
          <cell r="E1238" t="str">
            <v>SHAFT 20STG</v>
          </cell>
          <cell r="F1238" t="str">
            <v>C</v>
          </cell>
          <cell r="G1238">
            <v>12900</v>
          </cell>
        </row>
        <row r="1239">
          <cell r="D1239" t="str">
            <v>SP17-16J</v>
          </cell>
          <cell r="E1239" t="str">
            <v>SHAFT 13STG 4"</v>
          </cell>
          <cell r="F1239" t="str">
            <v>C</v>
          </cell>
          <cell r="G1239">
            <v>5100</v>
          </cell>
        </row>
        <row r="1240">
          <cell r="D1240" t="str">
            <v>SP17-17</v>
          </cell>
          <cell r="E1240" t="str">
            <v>CLIPS 40STG</v>
          </cell>
          <cell r="F1240" t="str">
            <v>C</v>
          </cell>
          <cell r="G1240">
            <v>1800</v>
          </cell>
        </row>
        <row r="1241">
          <cell r="D1241" t="str">
            <v>SP17-17A</v>
          </cell>
          <cell r="E1241" t="str">
            <v>CLIPS 7STG SP17</v>
          </cell>
          <cell r="F1241" t="str">
            <v>C</v>
          </cell>
          <cell r="G1241">
            <v>700</v>
          </cell>
        </row>
        <row r="1242">
          <cell r="D1242" t="str">
            <v>SP17-17B</v>
          </cell>
          <cell r="E1242" t="str">
            <v>CLIP 10 STG</v>
          </cell>
          <cell r="F1242" t="str">
            <v>C</v>
          </cell>
          <cell r="G1242">
            <v>1000</v>
          </cell>
        </row>
        <row r="1243">
          <cell r="D1243" t="str">
            <v>SP17-17C</v>
          </cell>
          <cell r="E1243" t="str">
            <v>CLIP 20STG</v>
          </cell>
          <cell r="F1243" t="str">
            <v>C</v>
          </cell>
          <cell r="G1243">
            <v>2600</v>
          </cell>
        </row>
        <row r="1244">
          <cell r="D1244" t="str">
            <v>SP17-17D</v>
          </cell>
          <cell r="E1244" t="str">
            <v>CLIP 6STAGE</v>
          </cell>
          <cell r="F1244" t="str">
            <v>C</v>
          </cell>
          <cell r="G1244">
            <v>800</v>
          </cell>
        </row>
        <row r="1245">
          <cell r="D1245" t="str">
            <v>SP17-17E</v>
          </cell>
          <cell r="E1245" t="str">
            <v>CLIP 27STG</v>
          </cell>
          <cell r="F1245" t="str">
            <v>C</v>
          </cell>
          <cell r="G1245">
            <v>3600</v>
          </cell>
        </row>
        <row r="1246">
          <cell r="D1246" t="str">
            <v>SP17-18</v>
          </cell>
          <cell r="E1246" t="str">
            <v>GUARD 40STG</v>
          </cell>
          <cell r="F1246" t="str">
            <v>C</v>
          </cell>
          <cell r="G1246">
            <v>1500</v>
          </cell>
        </row>
        <row r="1247">
          <cell r="D1247" t="str">
            <v>SP17-18A</v>
          </cell>
          <cell r="E1247" t="str">
            <v>CABLE GUARD 7STG SP17</v>
          </cell>
          <cell r="F1247" t="str">
            <v>C</v>
          </cell>
          <cell r="G1247">
            <v>1100</v>
          </cell>
        </row>
        <row r="1248">
          <cell r="D1248" t="str">
            <v>SP17-18B</v>
          </cell>
          <cell r="E1248" t="str">
            <v>CABLE GUARD 10STG</v>
          </cell>
          <cell r="F1248" t="str">
            <v>C</v>
          </cell>
          <cell r="G1248">
            <v>1400</v>
          </cell>
        </row>
        <row r="1249">
          <cell r="D1249" t="str">
            <v>SP17-18C</v>
          </cell>
          <cell r="E1249" t="str">
            <v>CABLE GUARD 27STG</v>
          </cell>
          <cell r="F1249" t="str">
            <v>C</v>
          </cell>
          <cell r="G1249">
            <v>4800</v>
          </cell>
        </row>
        <row r="1250">
          <cell r="D1250" t="str">
            <v>SP17-18D</v>
          </cell>
          <cell r="E1250" t="str">
            <v>CABLE GUARD SP17-13</v>
          </cell>
          <cell r="F1250" t="str">
            <v>C</v>
          </cell>
          <cell r="G1250">
            <v>1300</v>
          </cell>
        </row>
        <row r="1251">
          <cell r="D1251" t="str">
            <v>SP17-1A</v>
          </cell>
          <cell r="E1251" t="str">
            <v>VALVE CASING SP 17(7-20)</v>
          </cell>
          <cell r="F1251" t="str">
            <v>C</v>
          </cell>
          <cell r="G1251">
            <v>11700</v>
          </cell>
        </row>
        <row r="1252">
          <cell r="D1252" t="str">
            <v>SP17-25</v>
          </cell>
          <cell r="E1252" t="str">
            <v>NECKRING RETAINER</v>
          </cell>
          <cell r="F1252" t="str">
            <v>C</v>
          </cell>
          <cell r="G1252">
            <v>650</v>
          </cell>
        </row>
        <row r="1253">
          <cell r="D1253" t="str">
            <v>SP17-3</v>
          </cell>
          <cell r="E1253" t="str">
            <v>VALVE SEAT</v>
          </cell>
          <cell r="F1253" t="str">
            <v>C</v>
          </cell>
          <cell r="G1253">
            <v>800</v>
          </cell>
        </row>
        <row r="1254">
          <cell r="D1254" t="str">
            <v>SP17-4</v>
          </cell>
          <cell r="E1254" t="str">
            <v>TOP INTERMEDIATE CHAMBER (20-27)</v>
          </cell>
          <cell r="F1254" t="str">
            <v>C</v>
          </cell>
          <cell r="G1254">
            <v>7800</v>
          </cell>
        </row>
        <row r="1255">
          <cell r="D1255" t="str">
            <v>SP17-4A</v>
          </cell>
          <cell r="E1255" t="str">
            <v>TOP INTERMEDIATE CHAMBER 7-13</v>
          </cell>
          <cell r="F1255" t="str">
            <v>C</v>
          </cell>
          <cell r="G1255">
            <v>9200</v>
          </cell>
        </row>
        <row r="1256">
          <cell r="D1256" t="str">
            <v>SP17-7</v>
          </cell>
          <cell r="E1256" t="str">
            <v>NECK RING</v>
          </cell>
          <cell r="F1256" t="str">
            <v>C</v>
          </cell>
          <cell r="G1256">
            <v>360</v>
          </cell>
        </row>
        <row r="1257">
          <cell r="D1257" t="str">
            <v>SP17-72</v>
          </cell>
          <cell r="E1257" t="str">
            <v>WEAR RING</v>
          </cell>
          <cell r="F1257" t="str">
            <v>C</v>
          </cell>
          <cell r="G1257">
            <v>130</v>
          </cell>
        </row>
        <row r="1258">
          <cell r="D1258" t="str">
            <v>SP17-8</v>
          </cell>
          <cell r="E1258" t="str">
            <v>INTERMEDIATE BEARING  VULCANIZED</v>
          </cell>
          <cell r="F1258" t="str">
            <v>C</v>
          </cell>
          <cell r="G1258">
            <v>50</v>
          </cell>
        </row>
        <row r="1259">
          <cell r="D1259" t="str">
            <v>SP17-8/A</v>
          </cell>
          <cell r="E1259" t="str">
            <v>SPACING WASHER</v>
          </cell>
          <cell r="F1259" t="str">
            <v>C</v>
          </cell>
          <cell r="G1259">
            <v>220</v>
          </cell>
        </row>
        <row r="1260">
          <cell r="D1260" t="str">
            <v>SP17-9</v>
          </cell>
          <cell r="E1260" t="str">
            <v>INTERMEDIATE CHAMBER</v>
          </cell>
          <cell r="F1260" t="str">
            <v>C</v>
          </cell>
          <cell r="G1260">
            <v>5700</v>
          </cell>
        </row>
        <row r="1261">
          <cell r="D1261" t="str">
            <v>SP27-1</v>
          </cell>
          <cell r="E1261" t="str">
            <v>VALVE CASING</v>
          </cell>
          <cell r="F1261" t="str">
            <v>C</v>
          </cell>
          <cell r="G1261">
            <v>8900</v>
          </cell>
        </row>
        <row r="1262">
          <cell r="D1262" t="str">
            <v>SP27-1/1A</v>
          </cell>
          <cell r="E1262" t="str">
            <v>DISCHARGE CHAMBER COMPLETE</v>
          </cell>
          <cell r="F1262" t="str">
            <v>C</v>
          </cell>
          <cell r="G1262">
            <v>15200</v>
          </cell>
        </row>
        <row r="1263">
          <cell r="D1263" t="str">
            <v>SP27-13</v>
          </cell>
          <cell r="E1263" t="str">
            <v>IMPELLER</v>
          </cell>
          <cell r="F1263" t="str">
            <v>C</v>
          </cell>
          <cell r="G1263">
            <v>3100</v>
          </cell>
        </row>
        <row r="1264">
          <cell r="D1264" t="str">
            <v>SP27-16A</v>
          </cell>
          <cell r="E1264" t="str">
            <v>SHAFT 19STG</v>
          </cell>
          <cell r="F1264" t="str">
            <v>C</v>
          </cell>
          <cell r="G1264">
            <v>7500</v>
          </cell>
        </row>
        <row r="1265">
          <cell r="D1265" t="str">
            <v>SP27-16B</v>
          </cell>
          <cell r="E1265" t="str">
            <v>SHAFT 28STG</v>
          </cell>
          <cell r="F1265" t="str">
            <v>C</v>
          </cell>
          <cell r="G1265">
            <v>20800</v>
          </cell>
        </row>
        <row r="1266">
          <cell r="D1266" t="str">
            <v>SP27-17</v>
          </cell>
          <cell r="E1266" t="str">
            <v>STRAP 14 STAGE</v>
          </cell>
          <cell r="F1266" t="str">
            <v>C</v>
          </cell>
          <cell r="G1266">
            <v>1200</v>
          </cell>
        </row>
        <row r="1267">
          <cell r="D1267" t="str">
            <v>SP27-18A</v>
          </cell>
          <cell r="E1267" t="str">
            <v>CABLE GUARD 17STG</v>
          </cell>
          <cell r="F1267" t="str">
            <v>C</v>
          </cell>
          <cell r="G1267">
            <v>6</v>
          </cell>
        </row>
        <row r="1268">
          <cell r="D1268" t="str">
            <v>SP27-1A</v>
          </cell>
          <cell r="E1268" t="str">
            <v>TOP CHAMBER</v>
          </cell>
          <cell r="F1268" t="str">
            <v>C</v>
          </cell>
          <cell r="G1268">
            <v>3700</v>
          </cell>
        </row>
        <row r="1269">
          <cell r="D1269" t="str">
            <v>SP27-24</v>
          </cell>
          <cell r="E1269" t="str">
            <v>COUPLING(25.30HP)</v>
          </cell>
          <cell r="F1269" t="str">
            <v>C</v>
          </cell>
          <cell r="G1269">
            <v>3100</v>
          </cell>
        </row>
        <row r="1270">
          <cell r="D1270" t="str">
            <v>SP27-25</v>
          </cell>
          <cell r="E1270" t="str">
            <v>NECK RING RETAINER</v>
          </cell>
          <cell r="F1270" t="str">
            <v>C</v>
          </cell>
          <cell r="G1270">
            <v>210</v>
          </cell>
        </row>
        <row r="1271">
          <cell r="D1271" t="str">
            <v>SP27-26</v>
          </cell>
          <cell r="E1271" t="str">
            <v>RETAINER STRAINER</v>
          </cell>
          <cell r="F1271" t="str">
            <v>C</v>
          </cell>
          <cell r="G1271">
            <v>125</v>
          </cell>
        </row>
        <row r="1272">
          <cell r="D1272" t="str">
            <v>SP27-3</v>
          </cell>
          <cell r="E1272" t="str">
            <v>VALVE SEAT</v>
          </cell>
          <cell r="F1272" t="str">
            <v>C</v>
          </cell>
          <cell r="G1272">
            <v>320</v>
          </cell>
        </row>
        <row r="1273">
          <cell r="D1273" t="str">
            <v>SP27-6</v>
          </cell>
          <cell r="E1273" t="str">
            <v>TOP BEARING</v>
          </cell>
          <cell r="F1273" t="str">
            <v>C</v>
          </cell>
          <cell r="G1273">
            <v>750</v>
          </cell>
        </row>
        <row r="1274">
          <cell r="D1274" t="str">
            <v>SP27-7</v>
          </cell>
          <cell r="E1274" t="str">
            <v>SEAL RING</v>
          </cell>
          <cell r="F1274" t="str">
            <v>C</v>
          </cell>
          <cell r="G1274">
            <v>650</v>
          </cell>
        </row>
        <row r="1275">
          <cell r="D1275" t="str">
            <v>SP27-72</v>
          </cell>
          <cell r="E1275" t="str">
            <v>WEAR RINGS</v>
          </cell>
          <cell r="F1275" t="str">
            <v>C</v>
          </cell>
          <cell r="G1275">
            <v>65</v>
          </cell>
        </row>
        <row r="1276">
          <cell r="D1276" t="str">
            <v>SP27-75</v>
          </cell>
          <cell r="E1276" t="str">
            <v>SPACER RING</v>
          </cell>
          <cell r="F1276" t="str">
            <v>C</v>
          </cell>
          <cell r="G1276">
            <v>30</v>
          </cell>
        </row>
        <row r="1277">
          <cell r="D1277" t="str">
            <v>SP27-8</v>
          </cell>
          <cell r="E1277" t="str">
            <v>INTER BEARING</v>
          </cell>
          <cell r="F1277" t="str">
            <v>C</v>
          </cell>
          <cell r="G1277">
            <v>170</v>
          </cell>
        </row>
        <row r="1278">
          <cell r="D1278" t="str">
            <v>SP27-9</v>
          </cell>
          <cell r="E1278" t="str">
            <v>INTER CHAMBER</v>
          </cell>
          <cell r="F1278" t="str">
            <v>C</v>
          </cell>
          <cell r="G1278">
            <v>6700</v>
          </cell>
        </row>
        <row r="1279">
          <cell r="D1279" t="str">
            <v>SP30-10</v>
          </cell>
          <cell r="E1279" t="str">
            <v>BOTTOM CHAMBER</v>
          </cell>
          <cell r="F1279" t="str">
            <v>C</v>
          </cell>
          <cell r="G1279">
            <v>5200</v>
          </cell>
        </row>
        <row r="1280">
          <cell r="D1280" t="str">
            <v>SP30-12</v>
          </cell>
          <cell r="E1280" t="str">
            <v>SPLIT CONE</v>
          </cell>
          <cell r="F1280" t="str">
            <v>C</v>
          </cell>
          <cell r="G1280">
            <v>310</v>
          </cell>
        </row>
        <row r="1281">
          <cell r="D1281" t="str">
            <v>SP30-13</v>
          </cell>
          <cell r="E1281" t="str">
            <v>IMPELLER</v>
          </cell>
          <cell r="F1281" t="str">
            <v>C</v>
          </cell>
          <cell r="G1281">
            <v>2300</v>
          </cell>
        </row>
        <row r="1282">
          <cell r="D1282" t="str">
            <v>SP30-16B</v>
          </cell>
          <cell r="E1282" t="str">
            <v>SHAFT 26 STAGE</v>
          </cell>
          <cell r="F1282" t="str">
            <v>C</v>
          </cell>
          <cell r="G1282">
            <v>18100</v>
          </cell>
        </row>
        <row r="1283">
          <cell r="D1283" t="str">
            <v>SP30-16C</v>
          </cell>
          <cell r="E1283" t="str">
            <v>SHAFT 17 STAGE</v>
          </cell>
          <cell r="F1283" t="str">
            <v>C</v>
          </cell>
          <cell r="G1283">
            <v>15300</v>
          </cell>
        </row>
        <row r="1284">
          <cell r="D1284" t="str">
            <v>SP30-16D</v>
          </cell>
          <cell r="E1284" t="str">
            <v>SHAFT 8 STAGE 4"</v>
          </cell>
          <cell r="F1284" t="str">
            <v>C</v>
          </cell>
          <cell r="G1284">
            <v>4100</v>
          </cell>
        </row>
        <row r="1285">
          <cell r="D1285" t="str">
            <v>SP30-16E</v>
          </cell>
          <cell r="E1285" t="str">
            <v>SHAFT 13 STAGE</v>
          </cell>
          <cell r="F1285" t="str">
            <v>C</v>
          </cell>
          <cell r="G1285">
            <v>5700</v>
          </cell>
        </row>
        <row r="1286">
          <cell r="D1286" t="str">
            <v>SP30-16F</v>
          </cell>
          <cell r="E1286" t="str">
            <v>SHAFT 4 STAGE</v>
          </cell>
          <cell r="F1286" t="str">
            <v>C</v>
          </cell>
          <cell r="G1286">
            <v>3900</v>
          </cell>
        </row>
        <row r="1287">
          <cell r="D1287" t="str">
            <v>SP30-17</v>
          </cell>
          <cell r="E1287" t="str">
            <v>CLIPS SP30 17STG</v>
          </cell>
          <cell r="F1287" t="str">
            <v>C</v>
          </cell>
          <cell r="G1287">
            <v>3600</v>
          </cell>
        </row>
        <row r="1288">
          <cell r="D1288" t="str">
            <v>SP30-17A</v>
          </cell>
          <cell r="E1288" t="str">
            <v>CLIP 13STG</v>
          </cell>
          <cell r="F1288" t="str">
            <v>C</v>
          </cell>
          <cell r="G1288">
            <v>2600</v>
          </cell>
        </row>
        <row r="1289">
          <cell r="D1289" t="str">
            <v>SP30-17B</v>
          </cell>
          <cell r="E1289" t="str">
            <v>CLIP 8STG</v>
          </cell>
          <cell r="F1289" t="str">
            <v>C</v>
          </cell>
          <cell r="G1289">
            <v>2200</v>
          </cell>
        </row>
        <row r="1290">
          <cell r="D1290" t="str">
            <v>SP30-17C</v>
          </cell>
          <cell r="E1290" t="str">
            <v>STRAP 17 STAGE</v>
          </cell>
          <cell r="F1290" t="str">
            <v>C</v>
          </cell>
          <cell r="G1290">
            <v>2900</v>
          </cell>
        </row>
        <row r="1291">
          <cell r="D1291" t="str">
            <v>SP30-18</v>
          </cell>
          <cell r="E1291" t="str">
            <v>CABLE GUARD 17STG</v>
          </cell>
          <cell r="F1291" t="str">
            <v>C</v>
          </cell>
          <cell r="G1291">
            <v>3300</v>
          </cell>
        </row>
        <row r="1292">
          <cell r="D1292" t="str">
            <v>SP30-18A</v>
          </cell>
          <cell r="E1292" t="str">
            <v>CABLE GUARD 13STG</v>
          </cell>
          <cell r="F1292" t="str">
            <v>C</v>
          </cell>
          <cell r="G1292">
            <v>1100</v>
          </cell>
        </row>
        <row r="1293">
          <cell r="D1293" t="str">
            <v>SP30-18B</v>
          </cell>
          <cell r="E1293" t="str">
            <v>GUARD  8 STAGE</v>
          </cell>
          <cell r="F1293" t="str">
            <v>C</v>
          </cell>
          <cell r="G1293">
            <v>1100</v>
          </cell>
        </row>
        <row r="1294">
          <cell r="D1294" t="str">
            <v>SP30-1A</v>
          </cell>
          <cell r="E1294" t="str">
            <v>DISCHARGE CHAMBER COMPLETE</v>
          </cell>
          <cell r="F1294" t="str">
            <v>C</v>
          </cell>
          <cell r="G1294">
            <v>21200</v>
          </cell>
        </row>
        <row r="1295">
          <cell r="D1295" t="str">
            <v>SP30-1B</v>
          </cell>
          <cell r="E1295" t="str">
            <v>DISCHARGE CHAMBER SP30</v>
          </cell>
          <cell r="F1295" t="str">
            <v>C</v>
          </cell>
          <cell r="G1295">
            <v>14400</v>
          </cell>
        </row>
        <row r="1296">
          <cell r="D1296" t="str">
            <v>SP30-25</v>
          </cell>
          <cell r="E1296" t="str">
            <v>NECK RING RETAINER SP30</v>
          </cell>
          <cell r="F1296" t="str">
            <v>C</v>
          </cell>
          <cell r="G1296">
            <v>145</v>
          </cell>
        </row>
        <row r="1297">
          <cell r="D1297" t="str">
            <v>SP30-26</v>
          </cell>
          <cell r="E1297" t="str">
            <v>RETAINER FOR STRAINER SP30</v>
          </cell>
          <cell r="F1297" t="str">
            <v>C</v>
          </cell>
          <cell r="G1297">
            <v>390</v>
          </cell>
        </row>
        <row r="1298">
          <cell r="D1298" t="str">
            <v>SP30-3</v>
          </cell>
          <cell r="E1298" t="str">
            <v>VALVE SEAT</v>
          </cell>
          <cell r="F1298" t="str">
            <v>C</v>
          </cell>
          <cell r="G1298">
            <v>1400</v>
          </cell>
        </row>
        <row r="1299">
          <cell r="D1299" t="str">
            <v>SP30-4</v>
          </cell>
          <cell r="E1299" t="str">
            <v>TOP INTER-CHAMBER</v>
          </cell>
          <cell r="F1299" t="str">
            <v>C</v>
          </cell>
          <cell r="G1299">
            <v>9700</v>
          </cell>
        </row>
        <row r="1300">
          <cell r="D1300" t="str">
            <v>SP30-6A</v>
          </cell>
          <cell r="E1300" t="str">
            <v>UPPER BEARING</v>
          </cell>
          <cell r="F1300" t="str">
            <v>C</v>
          </cell>
          <cell r="G1300">
            <v>1700</v>
          </cell>
        </row>
        <row r="1301">
          <cell r="D1301" t="str">
            <v>SP30-6B</v>
          </cell>
          <cell r="E1301" t="str">
            <v>LOWER BEARING</v>
          </cell>
          <cell r="F1301" t="str">
            <v>C</v>
          </cell>
          <cell r="G1301">
            <v>1500</v>
          </cell>
        </row>
        <row r="1302">
          <cell r="D1302" t="str">
            <v>SP30-7</v>
          </cell>
          <cell r="E1302" t="str">
            <v>NECK RING</v>
          </cell>
          <cell r="F1302" t="str">
            <v>C</v>
          </cell>
          <cell r="G1302">
            <v>520</v>
          </cell>
        </row>
        <row r="1303">
          <cell r="D1303" t="str">
            <v>SP30-72</v>
          </cell>
          <cell r="E1303" t="str">
            <v>WEAR RING</v>
          </cell>
          <cell r="F1303" t="str">
            <v>C</v>
          </cell>
          <cell r="G1303">
            <v>145</v>
          </cell>
        </row>
        <row r="1304">
          <cell r="D1304" t="str">
            <v>SP30-8</v>
          </cell>
          <cell r="E1304" t="str">
            <v>INTERMEDIATE BEARING VULCANIZED</v>
          </cell>
          <cell r="F1304" t="str">
            <v>C</v>
          </cell>
          <cell r="G1304">
            <v>80</v>
          </cell>
        </row>
        <row r="1305">
          <cell r="D1305" t="str">
            <v>SP30-8/A</v>
          </cell>
          <cell r="E1305" t="str">
            <v>WEAR RING</v>
          </cell>
          <cell r="F1305" t="str">
            <v>C</v>
          </cell>
          <cell r="G1305">
            <v>650</v>
          </cell>
        </row>
        <row r="1306">
          <cell r="D1306" t="str">
            <v>SP30-9</v>
          </cell>
          <cell r="E1306" t="str">
            <v>INTERMEDIATE CHAMBER</v>
          </cell>
          <cell r="F1306" t="str">
            <v>C</v>
          </cell>
          <cell r="G1306">
            <v>6100</v>
          </cell>
        </row>
        <row r="1307">
          <cell r="D1307" t="str">
            <v>SP60-4</v>
          </cell>
          <cell r="E1307" t="str">
            <v>TOP INTERCHAMBER</v>
          </cell>
          <cell r="F1307" t="str">
            <v>C</v>
          </cell>
          <cell r="G1307">
            <v>9000</v>
          </cell>
        </row>
        <row r="1308">
          <cell r="D1308" t="str">
            <v>SP60-7</v>
          </cell>
          <cell r="E1308" t="str">
            <v>SEAL RING</v>
          </cell>
          <cell r="F1308" t="str">
            <v>C</v>
          </cell>
          <cell r="G1308">
            <v>300</v>
          </cell>
        </row>
        <row r="1309">
          <cell r="D1309" t="str">
            <v>SP60-72</v>
          </cell>
          <cell r="E1309" t="str">
            <v>WEAR RING</v>
          </cell>
          <cell r="F1309" t="str">
            <v>C</v>
          </cell>
          <cell r="G1309">
            <v>145</v>
          </cell>
        </row>
        <row r="1310">
          <cell r="D1310" t="str">
            <v>SP4-10</v>
          </cell>
          <cell r="E1310" t="str">
            <v>BOTTOM INTERMEDIATE CHAMBER</v>
          </cell>
          <cell r="F1310" t="str">
            <v>C</v>
          </cell>
          <cell r="G1310">
            <v>310</v>
          </cell>
        </row>
        <row r="1311">
          <cell r="D1311" t="str">
            <v>SP4-10A</v>
          </cell>
          <cell r="E1311" t="str">
            <v>BOTM CHAMBER (SP2/4)</v>
          </cell>
          <cell r="F1311" t="str">
            <v>C</v>
          </cell>
          <cell r="G1311">
            <v>950</v>
          </cell>
        </row>
        <row r="1312">
          <cell r="D1312" t="str">
            <v>SP4-10B</v>
          </cell>
          <cell r="E1312" t="str">
            <v>BOTM CHAMBER(SP8/10)</v>
          </cell>
          <cell r="F1312" t="str">
            <v>C</v>
          </cell>
          <cell r="G1312">
            <v>650</v>
          </cell>
        </row>
        <row r="1313">
          <cell r="D1313" t="str">
            <v>SP4-10C</v>
          </cell>
          <cell r="E1313" t="str">
            <v>BOTM CHAMBER (SP5A)</v>
          </cell>
          <cell r="F1313" t="str">
            <v>C</v>
          </cell>
          <cell r="G1313">
            <v>850</v>
          </cell>
        </row>
        <row r="1314">
          <cell r="D1314" t="str">
            <v>SP4-11A</v>
          </cell>
          <cell r="E1314" t="str">
            <v>ADAPTOR NUT (SP2/4/2A/3A/5A)</v>
          </cell>
          <cell r="F1314" t="str">
            <v>C</v>
          </cell>
          <cell r="G1314">
            <v>200</v>
          </cell>
        </row>
        <row r="1315">
          <cell r="D1315" t="str">
            <v>SP4-11B</v>
          </cell>
          <cell r="E1315" t="str">
            <v>ADAPTOR NUT (SP5)</v>
          </cell>
          <cell r="F1315" t="str">
            <v>C</v>
          </cell>
          <cell r="G1315">
            <v>80</v>
          </cell>
        </row>
        <row r="1316">
          <cell r="D1316" t="str">
            <v>SP4-11C</v>
          </cell>
          <cell r="E1316" t="str">
            <v>ADAPTOR NUT (SP8/10)</v>
          </cell>
          <cell r="F1316" t="str">
            <v>C</v>
          </cell>
          <cell r="G1316">
            <v>30</v>
          </cell>
        </row>
        <row r="1317">
          <cell r="D1317" t="str">
            <v>SP4-12A</v>
          </cell>
          <cell r="E1317" t="str">
            <v>SPLIT CONE (SP2/4/2A/3A/5A)</v>
          </cell>
          <cell r="F1317" t="str">
            <v>C</v>
          </cell>
          <cell r="G1317">
            <v>60</v>
          </cell>
        </row>
        <row r="1318">
          <cell r="D1318" t="str">
            <v>SP4-12B</v>
          </cell>
          <cell r="E1318" t="str">
            <v>ADAPTORS (SP5)</v>
          </cell>
          <cell r="F1318" t="str">
            <v>C</v>
          </cell>
          <cell r="G1318">
            <v>80</v>
          </cell>
        </row>
        <row r="1319">
          <cell r="D1319" t="str">
            <v>SP4-12C</v>
          </cell>
          <cell r="E1319" t="str">
            <v>ADAPTORS (SP8/10)</v>
          </cell>
          <cell r="F1319" t="str">
            <v>C</v>
          </cell>
          <cell r="G1319">
            <v>55</v>
          </cell>
        </row>
        <row r="1320">
          <cell r="D1320" t="str">
            <v>SP4-13B</v>
          </cell>
          <cell r="E1320" t="str">
            <v>IMPELLER (SP2)S</v>
          </cell>
          <cell r="F1320" t="str">
            <v>C</v>
          </cell>
          <cell r="G1320">
            <v>700</v>
          </cell>
        </row>
        <row r="1321">
          <cell r="D1321" t="str">
            <v>SP4-13D</v>
          </cell>
          <cell r="E1321" t="str">
            <v>IMPELLER (SP4)S</v>
          </cell>
          <cell r="F1321" t="str">
            <v>C</v>
          </cell>
          <cell r="G1321">
            <v>320</v>
          </cell>
        </row>
        <row r="1322">
          <cell r="D1322" t="str">
            <v>SP4-13F</v>
          </cell>
          <cell r="E1322" t="str">
            <v>IMPELLER (SP8)</v>
          </cell>
          <cell r="F1322" t="str">
            <v>C</v>
          </cell>
          <cell r="G1322">
            <v>550</v>
          </cell>
        </row>
        <row r="1323">
          <cell r="D1323" t="str">
            <v>SP4-13H</v>
          </cell>
          <cell r="E1323" t="str">
            <v>IMPELLER (SP2A)S</v>
          </cell>
          <cell r="F1323" t="str">
            <v>C</v>
          </cell>
          <cell r="G1323">
            <v>330</v>
          </cell>
        </row>
        <row r="1324">
          <cell r="D1324" t="str">
            <v>SP4-13I</v>
          </cell>
          <cell r="E1324" t="str">
            <v>IMPELLER (SP2A)C</v>
          </cell>
          <cell r="F1324" t="str">
            <v>C</v>
          </cell>
          <cell r="G1324">
            <v>900</v>
          </cell>
        </row>
        <row r="1325">
          <cell r="D1325" t="str">
            <v>SP4-13J</v>
          </cell>
          <cell r="E1325" t="str">
            <v>IMPELLER (SP5A)S</v>
          </cell>
          <cell r="F1325" t="str">
            <v>C</v>
          </cell>
          <cell r="G1325">
            <v>310</v>
          </cell>
        </row>
        <row r="1326">
          <cell r="D1326" t="str">
            <v>SP4-13K</v>
          </cell>
          <cell r="E1326" t="str">
            <v>IMPELLER (SP5A)C</v>
          </cell>
          <cell r="F1326" t="str">
            <v>C</v>
          </cell>
          <cell r="G1326">
            <v>1100</v>
          </cell>
        </row>
        <row r="1327">
          <cell r="D1327" t="str">
            <v>SP4-13L</v>
          </cell>
          <cell r="E1327" t="str">
            <v>IMPELLER SP3A C</v>
          </cell>
          <cell r="F1327" t="str">
            <v>C</v>
          </cell>
          <cell r="G1327">
            <v>900</v>
          </cell>
        </row>
        <row r="1328">
          <cell r="D1328" t="str">
            <v>SP4-13M</v>
          </cell>
          <cell r="E1328" t="str">
            <v>IMPELLER SP3A S</v>
          </cell>
          <cell r="F1328" t="str">
            <v>C</v>
          </cell>
          <cell r="G1328">
            <v>300</v>
          </cell>
        </row>
        <row r="1329">
          <cell r="D1329" t="str">
            <v>SP4-14A</v>
          </cell>
          <cell r="E1329" t="str">
            <v>SUCT INT CONN.(4")</v>
          </cell>
          <cell r="F1329" t="str">
            <v>C</v>
          </cell>
          <cell r="G1329">
            <v>2000</v>
          </cell>
        </row>
        <row r="1330">
          <cell r="D1330" t="str">
            <v>SP4-14B</v>
          </cell>
          <cell r="E1330" t="str">
            <v>SUCT INT CONN(SP2/5A)S</v>
          </cell>
          <cell r="F1330" t="str">
            <v>C</v>
          </cell>
          <cell r="G1330">
            <v>3000</v>
          </cell>
        </row>
        <row r="1331">
          <cell r="D1331" t="str">
            <v>SP4-14D</v>
          </cell>
          <cell r="E1331" t="str">
            <v>SUCT INT CONN.(4-6")SP8A</v>
          </cell>
          <cell r="F1331" t="str">
            <v>C</v>
          </cell>
          <cell r="G1331">
            <v>5200</v>
          </cell>
        </row>
        <row r="1332">
          <cell r="D1332" t="str">
            <v>SP4-15A</v>
          </cell>
          <cell r="E1332" t="str">
            <v>STRAINER (4")</v>
          </cell>
          <cell r="F1332" t="str">
            <v>C</v>
          </cell>
          <cell r="G1332">
            <v>550</v>
          </cell>
        </row>
        <row r="1333">
          <cell r="D1333" t="str">
            <v>SP4-15B</v>
          </cell>
          <cell r="E1333" t="str">
            <v>STRAINER (SP8/10)</v>
          </cell>
          <cell r="F1333" t="str">
            <v>C</v>
          </cell>
          <cell r="G1333">
            <v>110</v>
          </cell>
        </row>
        <row r="1334">
          <cell r="D1334" t="str">
            <v>SP4-16A</v>
          </cell>
          <cell r="E1334" t="str">
            <v>SHAFT 13STG (SP4)C</v>
          </cell>
          <cell r="F1334" t="str">
            <v>C</v>
          </cell>
          <cell r="G1334">
            <v>1100</v>
          </cell>
        </row>
        <row r="1335">
          <cell r="D1335" t="str">
            <v>SP4-16AA</v>
          </cell>
          <cell r="E1335" t="str">
            <v>SHAFT 10STG (SP8)C</v>
          </cell>
          <cell r="F1335" t="str">
            <v>C</v>
          </cell>
          <cell r="G1335">
            <v>2300</v>
          </cell>
        </row>
        <row r="1336">
          <cell r="D1336" t="str">
            <v>SP4-16B</v>
          </cell>
          <cell r="E1336" t="str">
            <v>SHAFT 17STG (SP5A)S</v>
          </cell>
          <cell r="F1336" t="str">
            <v>C</v>
          </cell>
          <cell r="G1336">
            <v>3200</v>
          </cell>
        </row>
        <row r="1337">
          <cell r="D1337" t="str">
            <v>SP4-16C</v>
          </cell>
          <cell r="E1337" t="str">
            <v>SHAFT 13STG (SP4)C</v>
          </cell>
          <cell r="F1337" t="str">
            <v>C</v>
          </cell>
          <cell r="G1337">
            <v>1000</v>
          </cell>
        </row>
        <row r="1338">
          <cell r="D1338" t="str">
            <v>SP4-16D</v>
          </cell>
          <cell r="E1338" t="str">
            <v>SHAFT 19STG (SP4)C</v>
          </cell>
          <cell r="F1338" t="str">
            <v>C</v>
          </cell>
          <cell r="G1338">
            <v>1500</v>
          </cell>
        </row>
        <row r="1339">
          <cell r="D1339" t="str">
            <v>SP4-16E</v>
          </cell>
          <cell r="E1339" t="str">
            <v>SHAFT 24STG (SP2)C</v>
          </cell>
          <cell r="F1339" t="str">
            <v>C</v>
          </cell>
          <cell r="G1339">
            <v>1700</v>
          </cell>
        </row>
        <row r="1340">
          <cell r="D1340" t="str">
            <v>SP4-16F</v>
          </cell>
          <cell r="E1340" t="str">
            <v>SHAFT 26STG (SP4)C</v>
          </cell>
          <cell r="F1340" t="str">
            <v>C</v>
          </cell>
          <cell r="G1340">
            <v>1400</v>
          </cell>
        </row>
        <row r="1341">
          <cell r="D1341" t="str">
            <v>SP4-16H</v>
          </cell>
          <cell r="E1341" t="str">
            <v>SHAFT 33STG (SP5A)S</v>
          </cell>
          <cell r="F1341" t="str">
            <v>C</v>
          </cell>
          <cell r="G1341">
            <v>4400</v>
          </cell>
        </row>
        <row r="1342">
          <cell r="D1342" t="str">
            <v>SP4-16I</v>
          </cell>
          <cell r="E1342" t="str">
            <v>SHAFT 39STG (SP4)C</v>
          </cell>
          <cell r="F1342" t="str">
            <v>C</v>
          </cell>
          <cell r="G1342">
            <v>3500</v>
          </cell>
        </row>
        <row r="1343">
          <cell r="D1343" t="str">
            <v>SP4-16J</v>
          </cell>
          <cell r="E1343" t="str">
            <v>SHAFT 46STG (SP4)C</v>
          </cell>
          <cell r="F1343" t="str">
            <v>C</v>
          </cell>
          <cell r="G1343">
            <v>3800</v>
          </cell>
        </row>
        <row r="1344">
          <cell r="D1344" t="str">
            <v>SP4-16K</v>
          </cell>
          <cell r="E1344" t="str">
            <v>SHAFT 55STG (SP2A)C</v>
          </cell>
          <cell r="F1344" t="str">
            <v>C</v>
          </cell>
          <cell r="G1344">
            <v>4200</v>
          </cell>
        </row>
        <row r="1345">
          <cell r="D1345" t="str">
            <v>SP4-16L</v>
          </cell>
          <cell r="E1345" t="str">
            <v>SHAFT 60STG (SP4)C</v>
          </cell>
          <cell r="F1345" t="str">
            <v>C</v>
          </cell>
          <cell r="G1345">
            <v>4800</v>
          </cell>
        </row>
        <row r="1346">
          <cell r="D1346" t="str">
            <v>SP4-16N</v>
          </cell>
          <cell r="E1346" t="str">
            <v>SHAFT 27STG (SP2A)S</v>
          </cell>
          <cell r="F1346" t="str">
            <v>C</v>
          </cell>
          <cell r="G1346">
            <v>3900</v>
          </cell>
        </row>
        <row r="1347">
          <cell r="D1347" t="str">
            <v>SP4-16O</v>
          </cell>
          <cell r="E1347" t="str">
            <v>SHAFT 15STG (SP8/10)C</v>
          </cell>
          <cell r="F1347" t="str">
            <v>C</v>
          </cell>
          <cell r="G1347">
            <v>3200</v>
          </cell>
        </row>
        <row r="1348">
          <cell r="D1348" t="str">
            <v>SP4-16P</v>
          </cell>
          <cell r="E1348" t="str">
            <v>SHAFT 25STG (SP8/10)C</v>
          </cell>
          <cell r="F1348" t="str">
            <v>C</v>
          </cell>
          <cell r="G1348">
            <v>3300</v>
          </cell>
        </row>
        <row r="1349">
          <cell r="D1349" t="str">
            <v>SP4-16Q</v>
          </cell>
          <cell r="E1349" t="str">
            <v>SHAFT 37STG (SP8/37)C 6"</v>
          </cell>
          <cell r="F1349" t="str">
            <v>C</v>
          </cell>
          <cell r="G1349">
            <v>12200</v>
          </cell>
        </row>
        <row r="1350">
          <cell r="D1350" t="str">
            <v>SP4-16R</v>
          </cell>
          <cell r="E1350" t="str">
            <v>SHAFT 50STG (SP8/10)C  6"</v>
          </cell>
          <cell r="F1350" t="str">
            <v>C</v>
          </cell>
          <cell r="G1350">
            <v>13200</v>
          </cell>
        </row>
        <row r="1351">
          <cell r="D1351" t="str">
            <v>SP4-16T</v>
          </cell>
          <cell r="E1351" t="str">
            <v>SHAFT 18STG (SP3A)S</v>
          </cell>
          <cell r="F1351" t="str">
            <v>C</v>
          </cell>
          <cell r="G1351">
            <v>3600</v>
          </cell>
        </row>
        <row r="1352">
          <cell r="D1352" t="str">
            <v>SP4-16V</v>
          </cell>
          <cell r="E1352" t="str">
            <v>SHAFT 25STG (SP3A/5A)S</v>
          </cell>
          <cell r="F1352" t="str">
            <v>C</v>
          </cell>
          <cell r="G1352">
            <v>4000</v>
          </cell>
        </row>
        <row r="1353">
          <cell r="D1353" t="str">
            <v>SP4-16W</v>
          </cell>
          <cell r="E1353" t="str">
            <v>SHAFT SP3A-12S</v>
          </cell>
          <cell r="F1353" t="str">
            <v>C</v>
          </cell>
          <cell r="G1353">
            <v>2900</v>
          </cell>
        </row>
        <row r="1354">
          <cell r="D1354" t="str">
            <v>SP4-16X</v>
          </cell>
          <cell r="E1354" t="str">
            <v>SHAFT 60STG (SP5A-60)C</v>
          </cell>
          <cell r="F1354" t="str">
            <v>C</v>
          </cell>
          <cell r="G1354">
            <v>3600</v>
          </cell>
        </row>
        <row r="1355">
          <cell r="D1355" t="str">
            <v>SP4-16Z</v>
          </cell>
          <cell r="E1355" t="str">
            <v>SHAFT 44STG (SP5A)C</v>
          </cell>
          <cell r="F1355" t="str">
            <v>C</v>
          </cell>
          <cell r="G1355">
            <v>3000</v>
          </cell>
        </row>
        <row r="1356">
          <cell r="D1356" t="str">
            <v>SP4-16Z/1</v>
          </cell>
          <cell r="E1356" t="str">
            <v>SHAFT 60STG (SP5A)C</v>
          </cell>
          <cell r="F1356" t="str">
            <v>C</v>
          </cell>
          <cell r="G1356">
            <v>4200</v>
          </cell>
        </row>
        <row r="1357">
          <cell r="D1357" t="str">
            <v>SP4-16Z/2</v>
          </cell>
          <cell r="E1357" t="str">
            <v>SHAFT 50STG (SP8A) 4"</v>
          </cell>
          <cell r="F1357" t="str">
            <v>C</v>
          </cell>
          <cell r="G1357">
            <v>6700</v>
          </cell>
        </row>
        <row r="1358">
          <cell r="D1358" t="str">
            <v>SP4-16Z/3</v>
          </cell>
          <cell r="E1358" t="str">
            <v>SHAFT 23STG(2A)S</v>
          </cell>
          <cell r="F1358" t="str">
            <v>C</v>
          </cell>
          <cell r="G1358">
            <v>3600</v>
          </cell>
        </row>
        <row r="1359">
          <cell r="D1359" t="str">
            <v>SP4-16Z/4</v>
          </cell>
          <cell r="E1359" t="str">
            <v>SHAFT 37STG SP8A C 4"</v>
          </cell>
          <cell r="F1359" t="str">
            <v>C</v>
          </cell>
          <cell r="G1359">
            <v>5500</v>
          </cell>
        </row>
        <row r="1360">
          <cell r="D1360" t="str">
            <v>SP4-16Z/5</v>
          </cell>
          <cell r="E1360" t="str">
            <v>SHAFT 45 STG SP3A CYL</v>
          </cell>
          <cell r="F1360" t="str">
            <v>C</v>
          </cell>
          <cell r="G1360">
            <v>4100</v>
          </cell>
        </row>
        <row r="1361">
          <cell r="D1361" t="str">
            <v>SP4-16Z/6</v>
          </cell>
          <cell r="E1361" t="str">
            <v>SHAFT 48STG SP2A</v>
          </cell>
          <cell r="F1361" t="str">
            <v>C</v>
          </cell>
          <cell r="G1361">
            <v>3400</v>
          </cell>
        </row>
        <row r="1362">
          <cell r="D1362" t="str">
            <v>SP4-16ZA</v>
          </cell>
          <cell r="E1362" t="str">
            <v>SHAFT SP5A 8STG</v>
          </cell>
          <cell r="F1362" t="str">
            <v>C</v>
          </cell>
          <cell r="G1362">
            <v>2500</v>
          </cell>
        </row>
        <row r="1363">
          <cell r="D1363" t="str">
            <v>SP4-17A</v>
          </cell>
          <cell r="E1363" t="str">
            <v>CLIP 18 STG(SP3A)</v>
          </cell>
          <cell r="F1363" t="str">
            <v>C</v>
          </cell>
          <cell r="G1363">
            <v>240</v>
          </cell>
        </row>
        <row r="1364">
          <cell r="D1364" t="str">
            <v>SP4-17B</v>
          </cell>
          <cell r="E1364" t="str">
            <v>CLIPS 27STG (SP2A)S</v>
          </cell>
          <cell r="F1364" t="str">
            <v>C</v>
          </cell>
          <cell r="G1364">
            <v>310</v>
          </cell>
        </row>
        <row r="1365">
          <cell r="D1365" t="str">
            <v>SP4-17C</v>
          </cell>
          <cell r="E1365" t="str">
            <v>CLIPS 12STG (SP5A)S</v>
          </cell>
          <cell r="F1365" t="str">
            <v>C</v>
          </cell>
          <cell r="G1365">
            <v>320</v>
          </cell>
        </row>
        <row r="1366">
          <cell r="D1366" t="str">
            <v>SP4-17D</v>
          </cell>
          <cell r="E1366" t="str">
            <v>CLIPS 17STG (SP5A)S</v>
          </cell>
          <cell r="F1366" t="str">
            <v>C</v>
          </cell>
          <cell r="G1366">
            <v>360</v>
          </cell>
        </row>
        <row r="1367">
          <cell r="D1367" t="str">
            <v>SP4-17E</v>
          </cell>
          <cell r="E1367" t="str">
            <v>CLIPS 25STG (SP5A)S</v>
          </cell>
          <cell r="F1367" t="str">
            <v>C</v>
          </cell>
          <cell r="G1367">
            <v>650</v>
          </cell>
        </row>
        <row r="1368">
          <cell r="D1368" t="str">
            <v>SP4-17F</v>
          </cell>
          <cell r="E1368" t="str">
            <v>CLIPS 33STG (SP5A)S</v>
          </cell>
          <cell r="F1368" t="str">
            <v>C</v>
          </cell>
          <cell r="G1368">
            <v>800</v>
          </cell>
        </row>
        <row r="1369">
          <cell r="D1369" t="str">
            <v>SP4-17G</v>
          </cell>
          <cell r="E1369" t="str">
            <v>CLIPS 26STG (SP4)C</v>
          </cell>
          <cell r="F1369" t="str">
            <v>C</v>
          </cell>
          <cell r="G1369">
            <v>290</v>
          </cell>
        </row>
        <row r="1370">
          <cell r="D1370" t="str">
            <v>SP4-17H</v>
          </cell>
          <cell r="E1370" t="str">
            <v>CLIPS 39STG (SP4)C</v>
          </cell>
          <cell r="F1370" t="str">
            <v>C</v>
          </cell>
          <cell r="G1370">
            <v>900</v>
          </cell>
        </row>
        <row r="1371">
          <cell r="D1371" t="str">
            <v>SP4-17I</v>
          </cell>
          <cell r="E1371" t="str">
            <v>CLIPS 60STG (SP2/4)C</v>
          </cell>
          <cell r="F1371" t="str">
            <v>C</v>
          </cell>
          <cell r="G1371">
            <v>1000</v>
          </cell>
        </row>
        <row r="1372">
          <cell r="D1372" t="str">
            <v>SP4-17K</v>
          </cell>
          <cell r="E1372" t="str">
            <v>CLIPS 25STG (SP8/10)</v>
          </cell>
          <cell r="F1372" t="str">
            <v>C</v>
          </cell>
          <cell r="G1372">
            <v>1100</v>
          </cell>
        </row>
        <row r="1373">
          <cell r="D1373" t="str">
            <v>SP4-17L</v>
          </cell>
          <cell r="E1373" t="str">
            <v>CLIPS 50STG (SP8)C</v>
          </cell>
          <cell r="F1373" t="str">
            <v>C</v>
          </cell>
          <cell r="G1373">
            <v>1600</v>
          </cell>
        </row>
        <row r="1374">
          <cell r="D1374" t="str">
            <v>SP4-17M</v>
          </cell>
          <cell r="E1374" t="str">
            <v>CLIPS 44STG (SP5A)</v>
          </cell>
          <cell r="F1374" t="str">
            <v>C</v>
          </cell>
          <cell r="G1374">
            <v>900</v>
          </cell>
        </row>
        <row r="1375">
          <cell r="D1375" t="str">
            <v>SP4-17O</v>
          </cell>
          <cell r="E1375" t="str">
            <v>CLIPS 15STG (SP8A)C</v>
          </cell>
          <cell r="F1375" t="str">
            <v>C</v>
          </cell>
          <cell r="G1375">
            <v>650</v>
          </cell>
        </row>
        <row r="1376">
          <cell r="D1376" t="str">
            <v>SP4-17P</v>
          </cell>
          <cell r="E1376" t="str">
            <v>CLIPS 10STG (SP8A)C</v>
          </cell>
          <cell r="F1376" t="str">
            <v>C</v>
          </cell>
          <cell r="G1376">
            <v>540</v>
          </cell>
        </row>
        <row r="1377">
          <cell r="D1377" t="str">
            <v>SP4-17Q</v>
          </cell>
          <cell r="E1377" t="str">
            <v>CLIPS 23STG (2A)</v>
          </cell>
          <cell r="F1377" t="str">
            <v>C</v>
          </cell>
          <cell r="G1377">
            <v>650</v>
          </cell>
        </row>
        <row r="1378">
          <cell r="D1378" t="str">
            <v>SP4-17R</v>
          </cell>
          <cell r="E1378" t="str">
            <v>CLIPS SP5A 8STG</v>
          </cell>
          <cell r="F1378" t="str">
            <v>C</v>
          </cell>
          <cell r="G1378">
            <v>340</v>
          </cell>
        </row>
        <row r="1379">
          <cell r="D1379" t="str">
            <v>SP4-17S</v>
          </cell>
          <cell r="E1379" t="str">
            <v>CLIP 13STG SP4 CYL</v>
          </cell>
          <cell r="F1379" t="str">
            <v>C</v>
          </cell>
          <cell r="G1379">
            <v>600</v>
          </cell>
        </row>
        <row r="1380">
          <cell r="D1380" t="str">
            <v>SP4-17T</v>
          </cell>
          <cell r="E1380" t="str">
            <v>CLIP 25STG 3A/5A</v>
          </cell>
          <cell r="F1380" t="str">
            <v>C</v>
          </cell>
          <cell r="G1380">
            <v>700</v>
          </cell>
        </row>
        <row r="1381">
          <cell r="D1381" t="str">
            <v>SP4-18</v>
          </cell>
          <cell r="E1381" t="str">
            <v>CABLE GUARD 12STG(3A/5A)</v>
          </cell>
          <cell r="F1381" t="str">
            <v>C</v>
          </cell>
          <cell r="G1381">
            <v>230</v>
          </cell>
        </row>
        <row r="1382">
          <cell r="D1382" t="str">
            <v>SP4-18A</v>
          </cell>
          <cell r="E1382" t="str">
            <v>GUARD 13STG (SP2/4)</v>
          </cell>
          <cell r="F1382" t="str">
            <v>C</v>
          </cell>
          <cell r="G1382">
            <v>230</v>
          </cell>
        </row>
        <row r="1383">
          <cell r="D1383" t="str">
            <v>SP4-18B</v>
          </cell>
          <cell r="E1383" t="str">
            <v>GUARD 26STG</v>
          </cell>
          <cell r="F1383" t="str">
            <v>C</v>
          </cell>
          <cell r="G1383">
            <v>220</v>
          </cell>
        </row>
        <row r="1384">
          <cell r="D1384" t="str">
            <v>SP4-18C</v>
          </cell>
          <cell r="E1384" t="str">
            <v>GUARD SP4 39STG</v>
          </cell>
          <cell r="F1384" t="str">
            <v>C</v>
          </cell>
          <cell r="G1384">
            <v>250</v>
          </cell>
        </row>
        <row r="1385">
          <cell r="D1385" t="str">
            <v>SP4-18D</v>
          </cell>
          <cell r="E1385" t="str">
            <v>GUARD 60STG (SP4)C</v>
          </cell>
          <cell r="F1385" t="str">
            <v>C</v>
          </cell>
          <cell r="G1385">
            <v>1500</v>
          </cell>
        </row>
        <row r="1386">
          <cell r="D1386" t="str">
            <v>SP4-18E</v>
          </cell>
          <cell r="E1386" t="str">
            <v>CABLE GUARD(SP8A-37) 4"</v>
          </cell>
          <cell r="F1386" t="str">
            <v>C</v>
          </cell>
          <cell r="G1386">
            <v>700</v>
          </cell>
        </row>
        <row r="1387">
          <cell r="D1387" t="str">
            <v>SP4-18F</v>
          </cell>
          <cell r="E1387" t="str">
            <v>GUARD 50STG (SP10)C</v>
          </cell>
          <cell r="F1387" t="str">
            <v>C</v>
          </cell>
          <cell r="G1387">
            <v>2300</v>
          </cell>
        </row>
        <row r="1388">
          <cell r="D1388" t="str">
            <v>SP4-18G</v>
          </cell>
          <cell r="E1388" t="str">
            <v>GUARD 33STG (SP5A)S</v>
          </cell>
          <cell r="F1388" t="str">
            <v>C</v>
          </cell>
          <cell r="G1388">
            <v>800</v>
          </cell>
        </row>
        <row r="1389">
          <cell r="D1389" t="str">
            <v>SP4-18H</v>
          </cell>
          <cell r="E1389" t="str">
            <v>CABLE GUARD(SP8-37)</v>
          </cell>
          <cell r="F1389" t="str">
            <v>C</v>
          </cell>
          <cell r="G1389">
            <v>170</v>
          </cell>
        </row>
        <row r="1390">
          <cell r="D1390" t="str">
            <v>SP4-18I</v>
          </cell>
          <cell r="E1390" t="str">
            <v>CABLE GUARD (SP3A-25)</v>
          </cell>
          <cell r="F1390" t="str">
            <v>C</v>
          </cell>
          <cell r="G1390">
            <v>900</v>
          </cell>
        </row>
        <row r="1391">
          <cell r="D1391" t="str">
            <v>SP4-18J</v>
          </cell>
          <cell r="E1391" t="str">
            <v>CABLE GUARD 44STG (SP5A)</v>
          </cell>
          <cell r="F1391" t="str">
            <v>C</v>
          </cell>
          <cell r="G1391">
            <v>3600</v>
          </cell>
        </row>
        <row r="1392">
          <cell r="D1392" t="str">
            <v>SP4-18K</v>
          </cell>
          <cell r="E1392" t="str">
            <v>CABLE GUARD 15STG(8A)</v>
          </cell>
          <cell r="F1392" t="str">
            <v>C</v>
          </cell>
          <cell r="G1392">
            <v>750</v>
          </cell>
        </row>
        <row r="1393">
          <cell r="D1393" t="str">
            <v>SP4-18L</v>
          </cell>
          <cell r="E1393" t="str">
            <v>CABLE GUARD 25STG 5A/3AN</v>
          </cell>
          <cell r="F1393" t="str">
            <v>C</v>
          </cell>
          <cell r="G1393">
            <v>450</v>
          </cell>
        </row>
        <row r="1394">
          <cell r="D1394" t="str">
            <v>SP4-18S</v>
          </cell>
          <cell r="E1394" t="str">
            <v>GUARD(SP3A 12STG)</v>
          </cell>
          <cell r="F1394" t="str">
            <v>C</v>
          </cell>
          <cell r="G1394">
            <v>330</v>
          </cell>
        </row>
        <row r="1395">
          <cell r="D1395" t="str">
            <v>SP4-18T</v>
          </cell>
          <cell r="E1395" t="str">
            <v>CABLE GUARD 10STG(8A)</v>
          </cell>
          <cell r="F1395" t="str">
            <v>C</v>
          </cell>
          <cell r="G1395">
            <v>320</v>
          </cell>
        </row>
        <row r="1396">
          <cell r="D1396" t="str">
            <v>SP4-18U</v>
          </cell>
          <cell r="E1396" t="str">
            <v>CABLE GUARD 25STG(SP8A)</v>
          </cell>
          <cell r="F1396" t="str">
            <v>C</v>
          </cell>
          <cell r="G1396">
            <v>2000</v>
          </cell>
        </row>
        <row r="1397">
          <cell r="D1397" t="str">
            <v>SP4-18V</v>
          </cell>
          <cell r="E1397" t="str">
            <v>CABLE GUARD SP5A 8STG</v>
          </cell>
          <cell r="F1397" t="str">
            <v>C</v>
          </cell>
          <cell r="G1397">
            <v>240</v>
          </cell>
        </row>
        <row r="1398">
          <cell r="D1398" t="str">
            <v>SP4-18W</v>
          </cell>
          <cell r="E1398" t="str">
            <v>CABLE GUARD(SP8A-50)</v>
          </cell>
          <cell r="F1398" t="str">
            <v>C</v>
          </cell>
          <cell r="G1398">
            <v>2700</v>
          </cell>
        </row>
        <row r="1399">
          <cell r="D1399" t="str">
            <v>SP4-18X</v>
          </cell>
          <cell r="E1399" t="str">
            <v>CABLE GUARD 18STG SP3A</v>
          </cell>
          <cell r="F1399" t="str">
            <v>C</v>
          </cell>
          <cell r="G1399">
            <v>320</v>
          </cell>
        </row>
        <row r="1400">
          <cell r="D1400" t="str">
            <v>SP4-18Y</v>
          </cell>
          <cell r="E1400" t="str">
            <v>CABLE GUARD 17STG 5A</v>
          </cell>
          <cell r="F1400" t="str">
            <v>C</v>
          </cell>
          <cell r="G1400">
            <v>470</v>
          </cell>
        </row>
        <row r="1401">
          <cell r="D1401" t="str">
            <v>SP4-18Z</v>
          </cell>
          <cell r="E1401" t="str">
            <v>CABLE GUARD(SP8A-37) 6"</v>
          </cell>
          <cell r="F1401" t="str">
            <v>C</v>
          </cell>
          <cell r="G1401">
            <v>750</v>
          </cell>
        </row>
        <row r="1402">
          <cell r="D1402" t="str">
            <v>SP4-18Z/1</v>
          </cell>
          <cell r="E1402" t="str">
            <v>CABLE GUARD SP2A-9</v>
          </cell>
          <cell r="F1402" t="str">
            <v>C</v>
          </cell>
          <cell r="G1402">
            <v>530</v>
          </cell>
        </row>
        <row r="1403">
          <cell r="D1403" t="str">
            <v>SP4-1A</v>
          </cell>
          <cell r="E1403" t="str">
            <v>VALVE CASING (SP2)</v>
          </cell>
          <cell r="F1403" t="str">
            <v>C</v>
          </cell>
          <cell r="G1403">
            <v>1700</v>
          </cell>
        </row>
        <row r="1404">
          <cell r="D1404" t="str">
            <v>SP4-1B</v>
          </cell>
          <cell r="E1404" t="str">
            <v>VALVE CASING (SP4)</v>
          </cell>
          <cell r="F1404" t="str">
            <v>C</v>
          </cell>
          <cell r="G1404">
            <v>1900</v>
          </cell>
        </row>
        <row r="1405">
          <cell r="D1405" t="str">
            <v>SP4-1C</v>
          </cell>
          <cell r="E1405" t="str">
            <v>VAL. CASING SP8</v>
          </cell>
          <cell r="F1405" t="str">
            <v>C</v>
          </cell>
          <cell r="G1405">
            <v>4400</v>
          </cell>
        </row>
        <row r="1406">
          <cell r="D1406" t="str">
            <v>SP4-1D</v>
          </cell>
          <cell r="E1406" t="str">
            <v>VALVE CASING(SP2/5A)</v>
          </cell>
          <cell r="F1406" t="str">
            <v>C</v>
          </cell>
          <cell r="G1406">
            <v>2600</v>
          </cell>
        </row>
        <row r="1407">
          <cell r="D1407" t="str">
            <v>SP4-1E</v>
          </cell>
          <cell r="E1407" t="str">
            <v>DISC. CHAMBER (SP5A SPLINE)</v>
          </cell>
          <cell r="F1407" t="str">
            <v>C</v>
          </cell>
          <cell r="G1407">
            <v>2200</v>
          </cell>
        </row>
        <row r="1408">
          <cell r="D1408" t="str">
            <v>SP4-1G</v>
          </cell>
          <cell r="E1408" t="str">
            <v>VALVE CASING  3A .. 60STG</v>
          </cell>
          <cell r="F1408" t="str">
            <v>C</v>
          </cell>
          <cell r="G1408">
            <v>5200</v>
          </cell>
        </row>
        <row r="1409">
          <cell r="D1409" t="str">
            <v>SP4-1H</v>
          </cell>
          <cell r="E1409" t="str">
            <v>VALVE CASING (CYL5A)</v>
          </cell>
          <cell r="F1409" t="str">
            <v>C</v>
          </cell>
          <cell r="G1409">
            <v>5000</v>
          </cell>
        </row>
        <row r="1410">
          <cell r="D1410" t="str">
            <v>SP4-1J</v>
          </cell>
          <cell r="E1410" t="str">
            <v>DISCHARGE CHAMBER (SP3A SPLINE)</v>
          </cell>
          <cell r="F1410" t="str">
            <v>C</v>
          </cell>
          <cell r="G1410">
            <v>2100</v>
          </cell>
        </row>
        <row r="1411">
          <cell r="D1411" t="str">
            <v>SP4-20B</v>
          </cell>
          <cell r="E1411" t="str">
            <v>CABLE LEAD(4"FRANK.)</v>
          </cell>
          <cell r="F1411" t="str">
            <v>C</v>
          </cell>
          <cell r="G1411">
            <v>3600</v>
          </cell>
        </row>
        <row r="1412">
          <cell r="D1412" t="str">
            <v>SP4-3</v>
          </cell>
          <cell r="E1412" t="str">
            <v>VALVESEAT(SP2/4/8)</v>
          </cell>
          <cell r="F1412" t="str">
            <v>C</v>
          </cell>
          <cell r="G1412">
            <v>530</v>
          </cell>
        </row>
        <row r="1413">
          <cell r="D1413" t="str">
            <v>SP4-30</v>
          </cell>
          <cell r="E1413" t="str">
            <v>SPACER (SP2/4)S</v>
          </cell>
          <cell r="F1413" t="str">
            <v>C</v>
          </cell>
          <cell r="G1413">
            <v>105</v>
          </cell>
        </row>
        <row r="1414">
          <cell r="D1414" t="str">
            <v>SP4-4B</v>
          </cell>
          <cell r="E1414" t="str">
            <v>TOP INTERCHAMBER (SP8)</v>
          </cell>
          <cell r="F1414" t="str">
            <v>C</v>
          </cell>
          <cell r="G1414">
            <v>1100</v>
          </cell>
        </row>
        <row r="1415">
          <cell r="D1415" t="str">
            <v>SP4-6</v>
          </cell>
          <cell r="E1415" t="str">
            <v>TOP BEARING(SP2/4/8)</v>
          </cell>
          <cell r="F1415" t="str">
            <v>C</v>
          </cell>
          <cell r="G1415">
            <v>410</v>
          </cell>
        </row>
        <row r="1416">
          <cell r="D1416" t="str">
            <v>SP4-7A</v>
          </cell>
          <cell r="E1416" t="str">
            <v>SEAL RING CYL(SP2A/3A/5A/4)</v>
          </cell>
          <cell r="F1416" t="str">
            <v>C</v>
          </cell>
          <cell r="G1416">
            <v>170</v>
          </cell>
        </row>
        <row r="1417">
          <cell r="D1417" t="str">
            <v>SP4-7B</v>
          </cell>
          <cell r="E1417" t="str">
            <v>SEALRING(SP2A/3A/5A)S</v>
          </cell>
          <cell r="F1417" t="str">
            <v>C</v>
          </cell>
          <cell r="G1417">
            <v>45</v>
          </cell>
        </row>
        <row r="1418">
          <cell r="D1418" t="str">
            <v>SP4-8A</v>
          </cell>
          <cell r="E1418" t="str">
            <v>INTER.BEARING(2A/3A/5A/4)S</v>
          </cell>
          <cell r="F1418" t="str">
            <v>C</v>
          </cell>
          <cell r="G1418">
            <v>30</v>
          </cell>
        </row>
        <row r="1419">
          <cell r="D1419" t="str">
            <v>SP4-8B</v>
          </cell>
          <cell r="E1419" t="str">
            <v>INTER BEARING(SP8/10)</v>
          </cell>
          <cell r="F1419" t="str">
            <v>C</v>
          </cell>
          <cell r="G1419">
            <v>350</v>
          </cell>
        </row>
        <row r="1420">
          <cell r="D1420" t="str">
            <v>SP4-9A</v>
          </cell>
          <cell r="E1420" t="str">
            <v>INTER CHAMBER(SP2A/3A)C</v>
          </cell>
          <cell r="F1420" t="str">
            <v>C</v>
          </cell>
          <cell r="G1420">
            <v>340</v>
          </cell>
        </row>
        <row r="1421">
          <cell r="D1421" t="str">
            <v>SP4-9C</v>
          </cell>
          <cell r="E1421" t="str">
            <v>INTER CHAMBER(SP5A)C</v>
          </cell>
          <cell r="F1421" t="str">
            <v>C</v>
          </cell>
          <cell r="G1421">
            <v>1100</v>
          </cell>
        </row>
        <row r="1422">
          <cell r="D1422" t="str">
            <v>SP4-9D</v>
          </cell>
          <cell r="E1422" t="str">
            <v>INTER CHAMBER(SP4)S</v>
          </cell>
          <cell r="F1422" t="str">
            <v>C</v>
          </cell>
          <cell r="G1422">
            <v>150</v>
          </cell>
        </row>
        <row r="1423">
          <cell r="D1423" t="str">
            <v>SP4-9E</v>
          </cell>
          <cell r="E1423" t="str">
            <v>INTER CHAMBER (SP8)C</v>
          </cell>
          <cell r="F1423" t="str">
            <v>C</v>
          </cell>
          <cell r="G1423">
            <v>800</v>
          </cell>
        </row>
        <row r="1424">
          <cell r="D1424" t="str">
            <v>SP4-9F</v>
          </cell>
          <cell r="E1424" t="str">
            <v>INTER CHAMBER (SP2A/3A)S</v>
          </cell>
          <cell r="F1424" t="str">
            <v>C</v>
          </cell>
          <cell r="G1424">
            <v>550</v>
          </cell>
        </row>
        <row r="1425">
          <cell r="D1425" t="str">
            <v>SP4-9G</v>
          </cell>
          <cell r="E1425" t="str">
            <v>INTER CHAMBER (SP5A)S</v>
          </cell>
          <cell r="F1425" t="str">
            <v>C</v>
          </cell>
          <cell r="G1425">
            <v>1500</v>
          </cell>
        </row>
        <row r="1426">
          <cell r="D1426" t="str">
            <v>SP8-1A</v>
          </cell>
          <cell r="E1426" t="str">
            <v>TOP CHAMBER</v>
          </cell>
          <cell r="F1426" t="str">
            <v>C</v>
          </cell>
          <cell r="G1426">
            <v>1200</v>
          </cell>
        </row>
        <row r="1427">
          <cell r="D1427" t="str">
            <v>SP46-13</v>
          </cell>
          <cell r="E1427" t="str">
            <v>IMPELLER SP46</v>
          </cell>
          <cell r="F1427" t="str">
            <v>C</v>
          </cell>
          <cell r="G1427">
            <v>1900</v>
          </cell>
        </row>
        <row r="1428">
          <cell r="D1428" t="str">
            <v>SP46-16A</v>
          </cell>
          <cell r="E1428" t="str">
            <v>SHAFT 12 STAGE</v>
          </cell>
          <cell r="F1428" t="str">
            <v>C</v>
          </cell>
          <cell r="G1428">
            <v>10600</v>
          </cell>
        </row>
        <row r="1429">
          <cell r="D1429" t="str">
            <v>SP46-17A</v>
          </cell>
          <cell r="E1429" t="str">
            <v>CLIPS 12STG</v>
          </cell>
          <cell r="F1429" t="str">
            <v>C</v>
          </cell>
          <cell r="G1429">
            <v>1600</v>
          </cell>
        </row>
        <row r="1430">
          <cell r="D1430" t="str">
            <v>SP46-18A</v>
          </cell>
          <cell r="E1430" t="str">
            <v>CABLE GUARD 12STG</v>
          </cell>
          <cell r="F1430" t="str">
            <v>C</v>
          </cell>
          <cell r="G1430">
            <v>1900</v>
          </cell>
        </row>
        <row r="1431">
          <cell r="D1431" t="str">
            <v>SP46-4</v>
          </cell>
          <cell r="E1431" t="str">
            <v>TOP CHAMBER</v>
          </cell>
          <cell r="F1431" t="str">
            <v>C</v>
          </cell>
          <cell r="G1431">
            <v>9100</v>
          </cell>
        </row>
        <row r="1432">
          <cell r="D1432" t="str">
            <v>SP46-8A</v>
          </cell>
          <cell r="E1432" t="str">
            <v>WASHER RING</v>
          </cell>
          <cell r="F1432" t="str">
            <v>C</v>
          </cell>
          <cell r="G1432">
            <v>450</v>
          </cell>
        </row>
        <row r="1433">
          <cell r="D1433" t="str">
            <v>AFD-10</v>
          </cell>
          <cell r="E1433" t="str">
            <v>AFRIDEV SOCKET SPANNER 24MM</v>
          </cell>
          <cell r="F1433" t="str">
            <v>C</v>
          </cell>
          <cell r="G1433">
            <v>200</v>
          </cell>
        </row>
        <row r="1434">
          <cell r="D1434" t="str">
            <v>AFD-1/10</v>
          </cell>
          <cell r="E1434" t="str">
            <v>AFRIDEV METAL CONE ASSY</v>
          </cell>
          <cell r="F1434" t="str">
            <v>C</v>
          </cell>
          <cell r="G1434">
            <v>270</v>
          </cell>
        </row>
        <row r="1435">
          <cell r="D1435" t="str">
            <v>AFD-1/11</v>
          </cell>
          <cell r="E1435" t="str">
            <v>AFRIDEV RUBBER CONE</v>
          </cell>
          <cell r="F1435" t="str">
            <v>C</v>
          </cell>
          <cell r="G1435">
            <v>105</v>
          </cell>
        </row>
        <row r="1436">
          <cell r="D1436" t="str">
            <v>AFD-1/2</v>
          </cell>
          <cell r="E1436" t="str">
            <v>AFRIDEV BEARING SETS-4PCS</v>
          </cell>
          <cell r="F1436" t="str">
            <v>C</v>
          </cell>
          <cell r="G1436">
            <v>135</v>
          </cell>
        </row>
        <row r="1437">
          <cell r="D1437" t="str">
            <v>AFD-1/3</v>
          </cell>
          <cell r="E1437" t="str">
            <v>AFRIDEV FULCRUM PIN</v>
          </cell>
          <cell r="F1437" t="str">
            <v>C</v>
          </cell>
          <cell r="G1437">
            <v>230</v>
          </cell>
        </row>
        <row r="1438">
          <cell r="D1438" t="str">
            <v>AFD-1/4</v>
          </cell>
          <cell r="E1438" t="str">
            <v>AFRIDEV HANGER PIN</v>
          </cell>
          <cell r="F1438" t="str">
            <v>C</v>
          </cell>
          <cell r="G1438">
            <v>160</v>
          </cell>
        </row>
        <row r="1439">
          <cell r="D1439" t="str">
            <v>AFD-1/5</v>
          </cell>
          <cell r="E1439" t="str">
            <v>AFRIDEV HANDLE ASSY</v>
          </cell>
          <cell r="F1439" t="str">
            <v>C</v>
          </cell>
          <cell r="G1439">
            <v>2500</v>
          </cell>
        </row>
        <row r="1440">
          <cell r="D1440" t="str">
            <v>AFD-1/6</v>
          </cell>
          <cell r="E1440" t="str">
            <v>AFRIDEV T-BAR ASSY</v>
          </cell>
          <cell r="F1440" t="str">
            <v>C</v>
          </cell>
          <cell r="G1440">
            <v>850</v>
          </cell>
        </row>
        <row r="1441">
          <cell r="D1441" t="str">
            <v>AFD-1/8</v>
          </cell>
          <cell r="E1441" t="str">
            <v>AFRIDEV TOP SLEEVE</v>
          </cell>
          <cell r="F1441" t="str">
            <v>C</v>
          </cell>
          <cell r="G1441">
            <v>25</v>
          </cell>
        </row>
        <row r="1442">
          <cell r="D1442" t="str">
            <v>AFD-11</v>
          </cell>
          <cell r="E1442" t="str">
            <v>AFRIDEV FISHING TOOL</v>
          </cell>
          <cell r="F1442" t="str">
            <v>C</v>
          </cell>
          <cell r="G1442">
            <v>280</v>
          </cell>
        </row>
        <row r="1443">
          <cell r="D1443" t="str">
            <v>AFD-12</v>
          </cell>
          <cell r="E1443" t="str">
            <v>AFRIDEV CLEANING FLUID</v>
          </cell>
          <cell r="F1443" t="str">
            <v>C</v>
          </cell>
          <cell r="G1443">
            <v>95</v>
          </cell>
        </row>
        <row r="1444">
          <cell r="D1444" t="str">
            <v>AFD-13</v>
          </cell>
          <cell r="E1444" t="str">
            <v>AFRIDEV SPARE PARTS KIT</v>
          </cell>
          <cell r="F1444" t="str">
            <v>C</v>
          </cell>
          <cell r="G1444">
            <v>170</v>
          </cell>
        </row>
        <row r="1445">
          <cell r="D1445" t="str">
            <v>AFD-3E</v>
          </cell>
          <cell r="E1445" t="str">
            <v>AFRIDEV HANGER HOUSING</v>
          </cell>
          <cell r="F1445" t="str">
            <v>C</v>
          </cell>
          <cell r="G1445">
            <v>240</v>
          </cell>
        </row>
        <row r="1446">
          <cell r="D1446" t="str">
            <v>AFD-6C</v>
          </cell>
          <cell r="E1446" t="str">
            <v>AFRIDEV SUCTION PIPE</v>
          </cell>
          <cell r="F1446" t="str">
            <v>C</v>
          </cell>
          <cell r="G1446">
            <v>270</v>
          </cell>
        </row>
        <row r="1447">
          <cell r="D1447" t="str">
            <v>AFD-6D</v>
          </cell>
          <cell r="E1447" t="str">
            <v>AFRIDEV REPAIR PIPE-(1M)</v>
          </cell>
          <cell r="F1447" t="str">
            <v>C</v>
          </cell>
          <cell r="G1447">
            <v>190</v>
          </cell>
        </row>
        <row r="1448">
          <cell r="D1448" t="str">
            <v>AFD-7</v>
          </cell>
          <cell r="E1448" t="str">
            <v>AFRIDEV CYLINDER ASSY</v>
          </cell>
          <cell r="F1448" t="str">
            <v>C</v>
          </cell>
          <cell r="G1448">
            <v>1600</v>
          </cell>
        </row>
        <row r="1449">
          <cell r="D1449" t="str">
            <v>AFD-7/1</v>
          </cell>
          <cell r="E1449" t="str">
            <v>AFRIDEV CYLINDER-PLUNGER</v>
          </cell>
          <cell r="F1449" t="str">
            <v>C</v>
          </cell>
          <cell r="G1449">
            <v>470</v>
          </cell>
        </row>
        <row r="1450">
          <cell r="D1450" t="str">
            <v>AFD-7/2</v>
          </cell>
          <cell r="E1450" t="str">
            <v>AFRIDEV CYLINDER-FOOT VALVE</v>
          </cell>
          <cell r="F1450" t="str">
            <v>C</v>
          </cell>
          <cell r="G1450">
            <v>210</v>
          </cell>
        </row>
        <row r="1451">
          <cell r="D1451" t="str">
            <v>AFD-7/3</v>
          </cell>
          <cell r="E1451" t="str">
            <v>AFRIDEV U SEAL-PLUNGER</v>
          </cell>
          <cell r="F1451" t="str">
            <v>C</v>
          </cell>
          <cell r="G1451">
            <v>6</v>
          </cell>
        </row>
        <row r="1452">
          <cell r="D1452" t="str">
            <v>AFD-7/4</v>
          </cell>
          <cell r="E1452" t="str">
            <v>AFRIDEV ORING-FOOT VALVE</v>
          </cell>
          <cell r="F1452" t="str">
            <v>A</v>
          </cell>
          <cell r="G1452">
            <v>10</v>
          </cell>
        </row>
        <row r="1453">
          <cell r="D1453" t="str">
            <v>AFD-7/5</v>
          </cell>
          <cell r="E1453" t="str">
            <v>AFRIDEV ORING-RECEIVER</v>
          </cell>
          <cell r="F1453" t="str">
            <v>C</v>
          </cell>
          <cell r="G1453">
            <v>10</v>
          </cell>
        </row>
        <row r="1454">
          <cell r="D1454" t="str">
            <v>AFD-7/6</v>
          </cell>
          <cell r="E1454" t="str">
            <v>AFRIDEV VALVE BOBIN</v>
          </cell>
          <cell r="F1454" t="str">
            <v>C</v>
          </cell>
          <cell r="G1454">
            <v>20</v>
          </cell>
        </row>
        <row r="1455">
          <cell r="D1455" t="str">
            <v>AFD-7/7</v>
          </cell>
          <cell r="E1455" t="str">
            <v>AFRIDEV RUBBER FLAPPER</v>
          </cell>
          <cell r="F1455" t="str">
            <v>C</v>
          </cell>
          <cell r="G1455">
            <v>10</v>
          </cell>
        </row>
        <row r="1456">
          <cell r="D1456" t="str">
            <v>AFD-7/8</v>
          </cell>
          <cell r="E1456" t="str">
            <v>AFRIDEV FOOT VALVE RECEIVER</v>
          </cell>
          <cell r="F1456" t="str">
            <v>C</v>
          </cell>
          <cell r="G1456">
            <v>55</v>
          </cell>
        </row>
        <row r="1457">
          <cell r="D1457" t="str">
            <v>AFD-7A</v>
          </cell>
          <cell r="E1457" t="str">
            <v>AFRIDEV CYLINDER ASSY</v>
          </cell>
          <cell r="F1457" t="str">
            <v>C</v>
          </cell>
          <cell r="G1457">
            <v>2000</v>
          </cell>
        </row>
        <row r="1458">
          <cell r="D1458" t="str">
            <v>AFD-7B</v>
          </cell>
          <cell r="E1458" t="str">
            <v>INDIA 2" CYLINDER ASSY</v>
          </cell>
          <cell r="F1458" t="str">
            <v>C</v>
          </cell>
          <cell r="G1458">
            <v>1400</v>
          </cell>
        </row>
        <row r="1459">
          <cell r="D1459" t="str">
            <v>AFD-8C</v>
          </cell>
          <cell r="E1459" t="str">
            <v>AFRIDEV HEX BOLT&amp;NUT M16*25</v>
          </cell>
          <cell r="F1459" t="str">
            <v>C</v>
          </cell>
          <cell r="G1459">
            <v>25</v>
          </cell>
        </row>
        <row r="1460">
          <cell r="D1460" t="str">
            <v>POP-2</v>
          </cell>
          <cell r="E1460" t="str">
            <v>INDIA 2 1/2" CYLINDER</v>
          </cell>
          <cell r="F1460" t="str">
            <v>C</v>
          </cell>
          <cell r="G1460">
            <v>2000</v>
          </cell>
        </row>
        <row r="1461">
          <cell r="D1461" t="str">
            <v>POP-3</v>
          </cell>
          <cell r="E1461" t="str">
            <v>INDIA CUP WASHER 2 1/2 CYLINDER</v>
          </cell>
          <cell r="F1461" t="str">
            <v>C</v>
          </cell>
          <cell r="G1461">
            <v>11</v>
          </cell>
        </row>
        <row r="1462">
          <cell r="D1462" t="str">
            <v>POP-3A</v>
          </cell>
          <cell r="E1462" t="str">
            <v>INDIA RUBBER SEALING RING</v>
          </cell>
          <cell r="F1462" t="str">
            <v>C</v>
          </cell>
          <cell r="G1462">
            <v>8</v>
          </cell>
        </row>
        <row r="1463">
          <cell r="D1463" t="str">
            <v>POP-3B</v>
          </cell>
          <cell r="E1463" t="str">
            <v>REPAIR KIT INDIA MK</v>
          </cell>
          <cell r="F1463" t="str">
            <v>C</v>
          </cell>
          <cell r="G1463">
            <v>430</v>
          </cell>
        </row>
        <row r="1464">
          <cell r="D1464" t="str">
            <v>POP-3C</v>
          </cell>
          <cell r="E1464" t="str">
            <v>INDIA CUP WASHER 2 CYLINDER</v>
          </cell>
          <cell r="F1464" t="str">
            <v>C</v>
          </cell>
          <cell r="G1464">
            <v>10</v>
          </cell>
        </row>
        <row r="1465">
          <cell r="D1465" t="str">
            <v>POP-3D</v>
          </cell>
          <cell r="E1465" t="str">
            <v>TOOL KIT FOR INSTALLATION &amp; MAINTENANCE</v>
          </cell>
          <cell r="F1465" t="str">
            <v>C</v>
          </cell>
          <cell r="G1465">
            <v>5800</v>
          </cell>
        </row>
        <row r="1466">
          <cell r="D1466" t="str">
            <v>HA-01A/1</v>
          </cell>
          <cell r="E1466" t="str">
            <v>ECOLOGICS STRAINER</v>
          </cell>
          <cell r="F1466" t="str">
            <v>C</v>
          </cell>
          <cell r="G1466">
            <v>330</v>
          </cell>
        </row>
        <row r="1467">
          <cell r="D1467" t="str">
            <v>HA-01A/2</v>
          </cell>
          <cell r="E1467" t="str">
            <v>ECOLOGICS HOSE CLIPS</v>
          </cell>
          <cell r="F1467" t="str">
            <v>C</v>
          </cell>
          <cell r="G1467">
            <v>55</v>
          </cell>
        </row>
        <row r="1468">
          <cell r="D1468" t="str">
            <v>HA-01A/3</v>
          </cell>
          <cell r="E1468" t="str">
            <v>ECOLOGICS SPANNERS</v>
          </cell>
          <cell r="F1468" t="str">
            <v>C</v>
          </cell>
          <cell r="G1468">
            <v>510</v>
          </cell>
        </row>
        <row r="1469">
          <cell r="D1469" t="str">
            <v>HA-02</v>
          </cell>
          <cell r="E1469" t="str">
            <v>APPROTEC DELIVERY HOSE</v>
          </cell>
          <cell r="F1469" t="str">
            <v>C</v>
          </cell>
          <cell r="G1469">
            <v>50</v>
          </cell>
        </row>
        <row r="1470">
          <cell r="D1470" t="str">
            <v>HA-03</v>
          </cell>
          <cell r="E1470" t="str">
            <v>APPROTEC SUCTION HOSE HOSE 6m</v>
          </cell>
          <cell r="F1470" t="str">
            <v>C</v>
          </cell>
          <cell r="G1470">
            <v>850</v>
          </cell>
        </row>
        <row r="1471">
          <cell r="D1471" t="str">
            <v>BL-1A</v>
          </cell>
          <cell r="E1471" t="str">
            <v>DISCHARGE ASSY BL5</v>
          </cell>
          <cell r="F1471" t="str">
            <v>C</v>
          </cell>
          <cell r="G1471">
            <v>2100</v>
          </cell>
        </row>
        <row r="1472">
          <cell r="D1472" t="str">
            <v>BL-2A</v>
          </cell>
          <cell r="E1472" t="str">
            <v>SUCTION VALVE ASSY BL5</v>
          </cell>
          <cell r="F1472" t="str">
            <v>C</v>
          </cell>
          <cell r="G1472">
            <v>1900</v>
          </cell>
        </row>
        <row r="1473">
          <cell r="D1473" t="str">
            <v>BL-3A</v>
          </cell>
          <cell r="E1473" t="str">
            <v>INJECTION VALVE ASSY BL5</v>
          </cell>
          <cell r="F1473" t="str">
            <v>C</v>
          </cell>
          <cell r="G1473">
            <v>1600</v>
          </cell>
        </row>
        <row r="1474">
          <cell r="D1474" t="str">
            <v>BL-4A</v>
          </cell>
          <cell r="E1474" t="str">
            <v>FOOT VALVE ASSY BL5</v>
          </cell>
          <cell r="F1474" t="str">
            <v>C</v>
          </cell>
          <cell r="G1474">
            <v>1200</v>
          </cell>
        </row>
        <row r="1475">
          <cell r="D1475" t="str">
            <v>BL-5A</v>
          </cell>
          <cell r="E1475" t="str">
            <v>HOSE TUBE LPDE</v>
          </cell>
          <cell r="F1475" t="str">
            <v>C</v>
          </cell>
          <cell r="G1475">
            <v>95</v>
          </cell>
        </row>
        <row r="1476">
          <cell r="D1476" t="str">
            <v>KO-19</v>
          </cell>
          <cell r="E1476" t="str">
            <v>O-RING VOLUTE</v>
          </cell>
          <cell r="F1476" t="str">
            <v>C</v>
          </cell>
          <cell r="G1476">
            <v>65</v>
          </cell>
        </row>
        <row r="1477">
          <cell r="D1477" t="str">
            <v>KO35-13</v>
          </cell>
          <cell r="E1477" t="str">
            <v>MECHANICAL SEAL  1 1/2"</v>
          </cell>
          <cell r="F1477" t="str">
            <v>C</v>
          </cell>
          <cell r="G1477">
            <v>1000</v>
          </cell>
        </row>
        <row r="1478">
          <cell r="D1478" t="str">
            <v>KO35-3</v>
          </cell>
          <cell r="E1478" t="str">
            <v>VOLUTE CASING 1 1/2"</v>
          </cell>
          <cell r="F1478" t="str">
            <v>C</v>
          </cell>
          <cell r="G1478">
            <v>470</v>
          </cell>
        </row>
        <row r="1479">
          <cell r="D1479" t="str">
            <v>KO35-4</v>
          </cell>
          <cell r="E1479" t="str">
            <v>IMPELLER 1 1/2"</v>
          </cell>
          <cell r="F1479" t="str">
            <v>C</v>
          </cell>
          <cell r="G1479">
            <v>380</v>
          </cell>
        </row>
        <row r="1480">
          <cell r="D1480" t="str">
            <v>KO50-13</v>
          </cell>
          <cell r="E1480" t="str">
            <v>MECHANICAL SEAL</v>
          </cell>
          <cell r="F1480" t="str">
            <v>C</v>
          </cell>
          <cell r="G1480">
            <v>1000</v>
          </cell>
        </row>
        <row r="1481">
          <cell r="D1481" t="str">
            <v>KO50-18</v>
          </cell>
          <cell r="E1481" t="str">
            <v>O-RING CASING</v>
          </cell>
          <cell r="F1481" t="str">
            <v>C</v>
          </cell>
          <cell r="G1481">
            <v>115</v>
          </cell>
        </row>
        <row r="1482">
          <cell r="D1482" t="str">
            <v>KO50-27</v>
          </cell>
          <cell r="E1482" t="str">
            <v>PLUG SET</v>
          </cell>
          <cell r="F1482" t="str">
            <v>C</v>
          </cell>
          <cell r="G1482">
            <v>125</v>
          </cell>
        </row>
        <row r="1483">
          <cell r="D1483" t="str">
            <v>KO50-2A</v>
          </cell>
          <cell r="E1483" t="str">
            <v>FLANGE BRACKET</v>
          </cell>
          <cell r="F1483" t="str">
            <v>C</v>
          </cell>
          <cell r="G1483">
            <v>1500</v>
          </cell>
        </row>
        <row r="1484">
          <cell r="D1484" t="str">
            <v>KO50-3</v>
          </cell>
          <cell r="E1484" t="str">
            <v>VOLUTE CASING</v>
          </cell>
          <cell r="F1484" t="str">
            <v>C</v>
          </cell>
          <cell r="G1484">
            <v>650</v>
          </cell>
        </row>
        <row r="1485">
          <cell r="D1485" t="str">
            <v>KO50-3A</v>
          </cell>
          <cell r="E1485" t="str">
            <v>VOLUTE CASING</v>
          </cell>
          <cell r="F1485" t="str">
            <v>C</v>
          </cell>
          <cell r="G1485">
            <v>800</v>
          </cell>
        </row>
        <row r="1486">
          <cell r="D1486" t="str">
            <v>KO50-4</v>
          </cell>
          <cell r="E1486" t="str">
            <v>IMPELLER 2"</v>
          </cell>
          <cell r="F1486" t="str">
            <v>C</v>
          </cell>
          <cell r="G1486">
            <v>550</v>
          </cell>
        </row>
        <row r="1487">
          <cell r="D1487" t="str">
            <v>KO50-6</v>
          </cell>
          <cell r="E1487" t="str">
            <v>CHECK VALVE</v>
          </cell>
          <cell r="F1487" t="str">
            <v>C</v>
          </cell>
          <cell r="G1487">
            <v>290</v>
          </cell>
        </row>
        <row r="1488">
          <cell r="D1488" t="str">
            <v>KO50-7</v>
          </cell>
          <cell r="E1488" t="str">
            <v>DELIVERY FLANGE</v>
          </cell>
          <cell r="F1488" t="str">
            <v>C</v>
          </cell>
          <cell r="G1488">
            <v>550</v>
          </cell>
        </row>
        <row r="1489">
          <cell r="D1489" t="str">
            <v>KO80-11</v>
          </cell>
          <cell r="E1489" t="str">
            <v>PLUG SET</v>
          </cell>
          <cell r="F1489" t="str">
            <v>C</v>
          </cell>
          <cell r="G1489">
            <v>180</v>
          </cell>
        </row>
        <row r="1490">
          <cell r="D1490" t="str">
            <v>KO80-13</v>
          </cell>
          <cell r="E1490" t="str">
            <v>MECHANICAL SEAL</v>
          </cell>
          <cell r="F1490" t="str">
            <v>C</v>
          </cell>
          <cell r="G1490">
            <v>1000</v>
          </cell>
        </row>
        <row r="1491">
          <cell r="D1491" t="str">
            <v>KO80-2A</v>
          </cell>
          <cell r="E1491" t="str">
            <v>FLANGE BRACKET 3"</v>
          </cell>
          <cell r="F1491" t="str">
            <v>C</v>
          </cell>
          <cell r="G1491">
            <v>1500</v>
          </cell>
        </row>
        <row r="1492">
          <cell r="D1492" t="str">
            <v>KO80-3</v>
          </cell>
          <cell r="E1492" t="str">
            <v>VOLUTE CASING</v>
          </cell>
          <cell r="F1492" t="str">
            <v>C</v>
          </cell>
          <cell r="G1492">
            <v>850</v>
          </cell>
        </row>
        <row r="1493">
          <cell r="D1493" t="str">
            <v>KO80-4</v>
          </cell>
          <cell r="E1493" t="str">
            <v>IMPELLER</v>
          </cell>
          <cell r="F1493" t="str">
            <v>C</v>
          </cell>
          <cell r="G1493">
            <v>550</v>
          </cell>
        </row>
        <row r="1494">
          <cell r="D1494" t="str">
            <v>KO80-5</v>
          </cell>
          <cell r="E1494" t="str">
            <v>SUCTION FLANGE 3"</v>
          </cell>
          <cell r="F1494" t="str">
            <v>C</v>
          </cell>
          <cell r="G1494">
            <v>400</v>
          </cell>
        </row>
        <row r="1495">
          <cell r="D1495" t="str">
            <v>KO80-6</v>
          </cell>
          <cell r="E1495" t="str">
            <v>CHECK VALVE</v>
          </cell>
          <cell r="F1495" t="str">
            <v>C</v>
          </cell>
          <cell r="G1495">
            <v>480</v>
          </cell>
        </row>
        <row r="1496">
          <cell r="D1496" t="str">
            <v>KO50-5</v>
          </cell>
          <cell r="E1496" t="str">
            <v>SUCTION FLANGE 2"</v>
          </cell>
          <cell r="F1496" t="str">
            <v>C</v>
          </cell>
          <cell r="G1496">
            <v>350</v>
          </cell>
        </row>
        <row r="1497">
          <cell r="D1497" t="str">
            <v>SCE-35A</v>
          </cell>
          <cell r="E1497" t="str">
            <v>STRAINER 2"</v>
          </cell>
          <cell r="F1497" t="str">
            <v>C</v>
          </cell>
          <cell r="G1497">
            <v>440</v>
          </cell>
        </row>
        <row r="1498">
          <cell r="D1498" t="str">
            <v>SCE50-10</v>
          </cell>
          <cell r="E1498" t="str">
            <v>PRIMING PLUG</v>
          </cell>
          <cell r="F1498" t="str">
            <v>C</v>
          </cell>
          <cell r="G1498">
            <v>80</v>
          </cell>
        </row>
        <row r="1499">
          <cell r="D1499" t="str">
            <v>SCE50-11</v>
          </cell>
          <cell r="E1499" t="str">
            <v>PACKING</v>
          </cell>
          <cell r="F1499" t="str">
            <v>C</v>
          </cell>
          <cell r="G1499">
            <v>25</v>
          </cell>
        </row>
        <row r="1500">
          <cell r="D1500" t="str">
            <v>SCE50-14</v>
          </cell>
          <cell r="E1500" t="str">
            <v>PACKING</v>
          </cell>
          <cell r="F1500" t="str">
            <v>C</v>
          </cell>
          <cell r="G1500">
            <v>90</v>
          </cell>
        </row>
        <row r="1501">
          <cell r="D1501" t="str">
            <v>SCE50-15</v>
          </cell>
          <cell r="E1501" t="str">
            <v>PACKING(CASING)</v>
          </cell>
          <cell r="F1501" t="str">
            <v>C</v>
          </cell>
          <cell r="G1501">
            <v>85</v>
          </cell>
        </row>
        <row r="1502">
          <cell r="D1502" t="str">
            <v>SCE50-2</v>
          </cell>
          <cell r="E1502" t="str">
            <v>CASING</v>
          </cell>
          <cell r="F1502" t="str">
            <v>C</v>
          </cell>
          <cell r="G1502">
            <v>1500</v>
          </cell>
        </row>
        <row r="1503">
          <cell r="D1503" t="str">
            <v>SCE50-26A</v>
          </cell>
          <cell r="E1503" t="str">
            <v>HOSE COUPLING 2"</v>
          </cell>
          <cell r="F1503" t="str">
            <v>C</v>
          </cell>
          <cell r="G1503">
            <v>105</v>
          </cell>
        </row>
        <row r="1504">
          <cell r="D1504" t="str">
            <v>SCE50-26B</v>
          </cell>
          <cell r="E1504" t="str">
            <v>HOSE COUPLING 3"</v>
          </cell>
          <cell r="F1504" t="str">
            <v>C</v>
          </cell>
          <cell r="G1504">
            <v>310</v>
          </cell>
        </row>
        <row r="1505">
          <cell r="D1505" t="str">
            <v>SCE50-3</v>
          </cell>
          <cell r="E1505" t="str">
            <v>CASING COVER</v>
          </cell>
          <cell r="F1505" t="str">
            <v>C</v>
          </cell>
          <cell r="G1505">
            <v>950</v>
          </cell>
        </row>
        <row r="1506">
          <cell r="D1506" t="str">
            <v>SCE50-35B</v>
          </cell>
          <cell r="E1506" t="str">
            <v>STRAINER 3"</v>
          </cell>
          <cell r="F1506" t="str">
            <v>C</v>
          </cell>
          <cell r="G1506">
            <v>510</v>
          </cell>
        </row>
        <row r="1507">
          <cell r="D1507" t="str">
            <v>SCE50-4</v>
          </cell>
          <cell r="E1507" t="str">
            <v>INNER CASING</v>
          </cell>
          <cell r="F1507" t="str">
            <v>C</v>
          </cell>
          <cell r="G1507">
            <v>950</v>
          </cell>
        </row>
        <row r="1508">
          <cell r="D1508" t="str">
            <v>SCE50-5</v>
          </cell>
          <cell r="E1508" t="str">
            <v>IMPELLER</v>
          </cell>
          <cell r="F1508" t="str">
            <v>C</v>
          </cell>
          <cell r="G1508">
            <v>900</v>
          </cell>
        </row>
        <row r="1509">
          <cell r="D1509" t="str">
            <v>SCE50-6</v>
          </cell>
          <cell r="E1509" t="str">
            <v>MECHANICAL SEAL</v>
          </cell>
          <cell r="F1509" t="str">
            <v>C</v>
          </cell>
          <cell r="G1509">
            <v>1000</v>
          </cell>
        </row>
        <row r="1510">
          <cell r="D1510" t="str">
            <v>SCE50-9</v>
          </cell>
          <cell r="E1510" t="str">
            <v>CHECK VALVE</v>
          </cell>
          <cell r="F1510" t="str">
            <v>C</v>
          </cell>
          <cell r="G1510">
            <v>350</v>
          </cell>
        </row>
        <row r="1511">
          <cell r="D1511" t="str">
            <v>MISCO-1</v>
          </cell>
          <cell r="E1511" t="str">
            <v>PLUG 15A GENSET</v>
          </cell>
          <cell r="F1511" t="str">
            <v>C</v>
          </cell>
          <cell r="G1511">
            <v>550</v>
          </cell>
        </row>
        <row r="1512">
          <cell r="D1512" t="str">
            <v>MISCO-1B</v>
          </cell>
          <cell r="E1512" t="str">
            <v>PLUG 30A GENSET</v>
          </cell>
          <cell r="F1512" t="str">
            <v>C</v>
          </cell>
          <cell r="G1512">
            <v>550</v>
          </cell>
        </row>
        <row r="1513">
          <cell r="D1513" t="str">
            <v>SCE-10</v>
          </cell>
          <cell r="E1513" t="str">
            <v>MECHANICAL(SCE80/100)</v>
          </cell>
          <cell r="F1513" t="str">
            <v>C</v>
          </cell>
          <cell r="G1513">
            <v>1200</v>
          </cell>
        </row>
        <row r="1514">
          <cell r="D1514" t="str">
            <v>SCE-11</v>
          </cell>
          <cell r="E1514" t="str">
            <v>INNER CASING</v>
          </cell>
          <cell r="F1514" t="str">
            <v>C</v>
          </cell>
          <cell r="G1514">
            <v>1200</v>
          </cell>
        </row>
        <row r="1515">
          <cell r="D1515" t="str">
            <v>SCE-12A</v>
          </cell>
          <cell r="E1515" t="str">
            <v>PACKING</v>
          </cell>
          <cell r="F1515" t="str">
            <v>C</v>
          </cell>
          <cell r="G1515">
            <v>105</v>
          </cell>
        </row>
        <row r="1516">
          <cell r="D1516" t="str">
            <v>SCE-12B</v>
          </cell>
          <cell r="E1516" t="str">
            <v>PACKING(SCE100)</v>
          </cell>
          <cell r="F1516" t="str">
            <v>C</v>
          </cell>
          <cell r="G1516">
            <v>160</v>
          </cell>
        </row>
        <row r="1517">
          <cell r="D1517" t="str">
            <v>SCE-13</v>
          </cell>
          <cell r="E1517" t="str">
            <v>VALVE CASING</v>
          </cell>
          <cell r="F1517" t="str">
            <v>C</v>
          </cell>
          <cell r="G1517">
            <v>700</v>
          </cell>
        </row>
        <row r="1518">
          <cell r="D1518" t="str">
            <v>SCE-14</v>
          </cell>
          <cell r="E1518" t="str">
            <v>BOLT ( M8*30 )</v>
          </cell>
          <cell r="F1518" t="str">
            <v>C</v>
          </cell>
          <cell r="G1518">
            <v>30</v>
          </cell>
        </row>
        <row r="1519">
          <cell r="D1519" t="str">
            <v>SCE-15A</v>
          </cell>
          <cell r="E1519" t="str">
            <v>CHECK VALVE</v>
          </cell>
          <cell r="F1519" t="str">
            <v>C</v>
          </cell>
          <cell r="G1519">
            <v>750</v>
          </cell>
        </row>
        <row r="1520">
          <cell r="D1520" t="str">
            <v>SCE-15B</v>
          </cell>
          <cell r="E1520" t="str">
            <v>CHECK VALVE(SCE100)</v>
          </cell>
          <cell r="F1520" t="str">
            <v>C</v>
          </cell>
          <cell r="G1520">
            <v>520</v>
          </cell>
        </row>
        <row r="1521">
          <cell r="D1521" t="str">
            <v>SCE-2A</v>
          </cell>
          <cell r="E1521" t="str">
            <v>PACKING(SCE80)</v>
          </cell>
          <cell r="F1521" t="str">
            <v>C</v>
          </cell>
          <cell r="G1521">
            <v>100</v>
          </cell>
        </row>
        <row r="1522">
          <cell r="D1522" t="str">
            <v>SCE-2B</v>
          </cell>
          <cell r="E1522" t="str">
            <v>PACKING(SCE100)</v>
          </cell>
          <cell r="F1522" t="str">
            <v>C</v>
          </cell>
          <cell r="G1522">
            <v>210</v>
          </cell>
        </row>
        <row r="1523">
          <cell r="D1523" t="str">
            <v>SCE-9A</v>
          </cell>
          <cell r="E1523" t="str">
            <v>IMPELLER (SCE80)</v>
          </cell>
          <cell r="F1523" t="str">
            <v>C</v>
          </cell>
          <cell r="G1523">
            <v>750</v>
          </cell>
        </row>
        <row r="1524">
          <cell r="D1524" t="str">
            <v>SCE-9B</v>
          </cell>
          <cell r="E1524" t="str">
            <v>IMPELLER(SCE100)</v>
          </cell>
          <cell r="F1524" t="str">
            <v>C</v>
          </cell>
          <cell r="G1524">
            <v>1000</v>
          </cell>
        </row>
        <row r="1525">
          <cell r="D1525" t="str">
            <v>LP138-1A</v>
          </cell>
          <cell r="E1525" t="str">
            <v>WATER PUMP ASSEMBLY LPW3/4</v>
          </cell>
          <cell r="F1525" t="str">
            <v>C</v>
          </cell>
          <cell r="G1525">
            <v>5300</v>
          </cell>
        </row>
        <row r="1526">
          <cell r="D1526" t="str">
            <v>LP11-14</v>
          </cell>
          <cell r="E1526" t="str">
            <v>MAIN BEARING</v>
          </cell>
          <cell r="F1526" t="str">
            <v>C</v>
          </cell>
          <cell r="G1526">
            <v>600</v>
          </cell>
        </row>
        <row r="1527">
          <cell r="D1527" t="str">
            <v>LP11-15</v>
          </cell>
          <cell r="E1527" t="str">
            <v>OIL SEAL</v>
          </cell>
          <cell r="F1527" t="str">
            <v>C</v>
          </cell>
          <cell r="G1527">
            <v>1200</v>
          </cell>
        </row>
        <row r="1528">
          <cell r="D1528" t="str">
            <v>LP11-5</v>
          </cell>
          <cell r="E1528" t="str">
            <v>CENTRE BEARING STANDARD LPW</v>
          </cell>
          <cell r="F1528" t="str">
            <v>C</v>
          </cell>
          <cell r="G1528">
            <v>600</v>
          </cell>
        </row>
        <row r="1529">
          <cell r="D1529" t="str">
            <v>LP11-5A</v>
          </cell>
          <cell r="E1529" t="str">
            <v>BEARING LLD410</v>
          </cell>
          <cell r="F1529" t="str">
            <v>C</v>
          </cell>
          <cell r="G1529">
            <v>700</v>
          </cell>
        </row>
        <row r="1530">
          <cell r="D1530" t="str">
            <v>LP11-7</v>
          </cell>
          <cell r="E1530" t="str">
            <v>THRUST WASHER KIT</v>
          </cell>
          <cell r="F1530" t="str">
            <v>C</v>
          </cell>
          <cell r="G1530">
            <v>600</v>
          </cell>
        </row>
        <row r="1531">
          <cell r="D1531" t="str">
            <v>LP12B-1A</v>
          </cell>
          <cell r="E1531" t="str">
            <v>FUEL INJECTOR</v>
          </cell>
          <cell r="F1531" t="str">
            <v>C</v>
          </cell>
          <cell r="G1531">
            <v>2800</v>
          </cell>
        </row>
        <row r="1532">
          <cell r="D1532" t="str">
            <v>LP12B-1B</v>
          </cell>
          <cell r="E1532" t="str">
            <v>FUEL INJECTORR LPWT4</v>
          </cell>
          <cell r="F1532" t="str">
            <v>C</v>
          </cell>
          <cell r="G1532">
            <v>3900</v>
          </cell>
        </row>
        <row r="1533">
          <cell r="D1533" t="str">
            <v>LP12B-2A</v>
          </cell>
          <cell r="E1533" t="str">
            <v>NOZZLE LPW</v>
          </cell>
          <cell r="F1533" t="str">
            <v>C</v>
          </cell>
          <cell r="G1533">
            <v>2200</v>
          </cell>
        </row>
        <row r="1534">
          <cell r="D1534" t="str">
            <v>LP12B-2B</v>
          </cell>
          <cell r="E1534" t="str">
            <v>NOZZLE LPWT4</v>
          </cell>
          <cell r="F1534" t="str">
            <v>C</v>
          </cell>
          <cell r="G1534">
            <v>2200</v>
          </cell>
        </row>
        <row r="1535">
          <cell r="D1535" t="str">
            <v>LP12B-2C</v>
          </cell>
          <cell r="E1535" t="str">
            <v>NOZZLE</v>
          </cell>
          <cell r="F1535" t="str">
            <v>C</v>
          </cell>
          <cell r="G1535">
            <v>1500</v>
          </cell>
        </row>
        <row r="1536">
          <cell r="D1536" t="str">
            <v>LP12B-3A</v>
          </cell>
          <cell r="E1536" t="str">
            <v>SLEEVES LPW</v>
          </cell>
          <cell r="F1536" t="str">
            <v>C</v>
          </cell>
          <cell r="G1536">
            <v>650</v>
          </cell>
        </row>
        <row r="1537">
          <cell r="D1537" t="str">
            <v>LP13-23A</v>
          </cell>
          <cell r="E1537" t="str">
            <v>OIL FILTER LPW2</v>
          </cell>
          <cell r="F1537" t="str">
            <v>C</v>
          </cell>
          <cell r="G1537">
            <v>280</v>
          </cell>
        </row>
        <row r="1538">
          <cell r="D1538" t="str">
            <v>LP13-23C</v>
          </cell>
          <cell r="E1538" t="str">
            <v>OIL FILTER DWS4(LLD410)</v>
          </cell>
          <cell r="F1538" t="str">
            <v>C</v>
          </cell>
          <cell r="G1538">
            <v>1400</v>
          </cell>
        </row>
        <row r="1539">
          <cell r="D1539" t="str">
            <v>LP13-23E</v>
          </cell>
          <cell r="E1539" t="str">
            <v>OIL FILTER LPWT4/LPW 3,4</v>
          </cell>
          <cell r="F1539" t="str">
            <v>C</v>
          </cell>
          <cell r="G1539">
            <v>240</v>
          </cell>
        </row>
        <row r="1540">
          <cell r="D1540" t="str">
            <v>LP13-23F</v>
          </cell>
          <cell r="E1540" t="str">
            <v>OIL FILTER LLG50/70</v>
          </cell>
          <cell r="F1540" t="str">
            <v>C</v>
          </cell>
          <cell r="G1540">
            <v>360</v>
          </cell>
        </row>
        <row r="1541">
          <cell r="D1541" t="str">
            <v>LP13-24</v>
          </cell>
          <cell r="E1541" t="str">
            <v>OIL DIP STICK</v>
          </cell>
          <cell r="F1541" t="str">
            <v>C</v>
          </cell>
          <cell r="G1541">
            <v>420</v>
          </cell>
        </row>
        <row r="1542">
          <cell r="D1542" t="str">
            <v>LP13-3</v>
          </cell>
          <cell r="E1542" t="str">
            <v>MAIN BEARING GEAR END STANDARD</v>
          </cell>
          <cell r="F1542" t="str">
            <v>C</v>
          </cell>
          <cell r="G1542">
            <v>700</v>
          </cell>
        </row>
        <row r="1543">
          <cell r="D1543" t="str">
            <v>LP138-1</v>
          </cell>
          <cell r="E1543" t="str">
            <v>WATER PUMP ASSEMBLY LPWT4</v>
          </cell>
          <cell r="F1543" t="str">
            <v>C</v>
          </cell>
          <cell r="G1543">
            <v>6800</v>
          </cell>
        </row>
        <row r="1544">
          <cell r="D1544" t="str">
            <v>LP138-1/1</v>
          </cell>
          <cell r="E1544" t="str">
            <v>DRIVE BELT LPW</v>
          </cell>
          <cell r="F1544" t="str">
            <v>C</v>
          </cell>
          <cell r="G1544">
            <v>850</v>
          </cell>
        </row>
        <row r="1545">
          <cell r="D1545" t="str">
            <v>LP138-1/2</v>
          </cell>
          <cell r="E1545" t="str">
            <v>DRIVE BELT DSW4</v>
          </cell>
          <cell r="F1545" t="str">
            <v>C</v>
          </cell>
          <cell r="G1545">
            <v>1600</v>
          </cell>
        </row>
        <row r="1546">
          <cell r="D1546" t="str">
            <v>LP138-2</v>
          </cell>
          <cell r="E1546" t="str">
            <v>THERMOSTAT</v>
          </cell>
          <cell r="F1546" t="str">
            <v>C</v>
          </cell>
          <cell r="G1546">
            <v>1200</v>
          </cell>
        </row>
        <row r="1547">
          <cell r="D1547" t="str">
            <v>LP138-2/1</v>
          </cell>
          <cell r="E1547" t="str">
            <v>ELECTRIC FUEL PUMP</v>
          </cell>
          <cell r="F1547" t="str">
            <v>C</v>
          </cell>
          <cell r="G1547">
            <v>3800</v>
          </cell>
        </row>
        <row r="1548">
          <cell r="D1548" t="str">
            <v>LP146-22</v>
          </cell>
          <cell r="E1548" t="str">
            <v>FAN LPWT4</v>
          </cell>
          <cell r="F1548" t="str">
            <v>C</v>
          </cell>
          <cell r="G1548">
            <v>13300</v>
          </cell>
        </row>
        <row r="1549">
          <cell r="D1549" t="str">
            <v>LP156-3</v>
          </cell>
          <cell r="E1549" t="str">
            <v>OIL SEAL</v>
          </cell>
          <cell r="F1549" t="str">
            <v>C</v>
          </cell>
          <cell r="G1549">
            <v>950</v>
          </cell>
        </row>
        <row r="1550">
          <cell r="D1550" t="str">
            <v>LP158-2</v>
          </cell>
          <cell r="E1550" t="str">
            <v>AIR CLEANER ELEMENT LPWT</v>
          </cell>
          <cell r="F1550" t="str">
            <v>C</v>
          </cell>
          <cell r="G1550">
            <v>700</v>
          </cell>
        </row>
        <row r="1551">
          <cell r="D1551" t="str">
            <v>LP165-7</v>
          </cell>
          <cell r="E1551" t="str">
            <v>SMALL END BUSH</v>
          </cell>
          <cell r="F1551" t="str">
            <v>C</v>
          </cell>
          <cell r="G1551">
            <v>250</v>
          </cell>
        </row>
        <row r="1552">
          <cell r="D1552" t="str">
            <v>LP165-8</v>
          </cell>
          <cell r="E1552" t="str">
            <v>BIG END BEARING STANDARD LPW</v>
          </cell>
          <cell r="F1552" t="str">
            <v>C</v>
          </cell>
          <cell r="G1552">
            <v>370</v>
          </cell>
        </row>
        <row r="1553">
          <cell r="D1553" t="str">
            <v>LP166-1</v>
          </cell>
          <cell r="E1553" t="str">
            <v>PISTON ASSEMBLY LPW STANDARD</v>
          </cell>
          <cell r="F1553" t="str">
            <v>C</v>
          </cell>
          <cell r="G1553">
            <v>4100</v>
          </cell>
        </row>
        <row r="1554">
          <cell r="D1554" t="str">
            <v>LP166-4</v>
          </cell>
          <cell r="E1554" t="str">
            <v>PISTON RING SET  STANDARD</v>
          </cell>
          <cell r="F1554" t="str">
            <v>C</v>
          </cell>
          <cell r="G1554">
            <v>1600</v>
          </cell>
        </row>
        <row r="1555">
          <cell r="D1555" t="str">
            <v>LP166-4B</v>
          </cell>
          <cell r="E1555" t="str">
            <v>PISTON RING SET LLD410</v>
          </cell>
          <cell r="F1555" t="str">
            <v>C</v>
          </cell>
          <cell r="G1555">
            <v>1800</v>
          </cell>
        </row>
        <row r="1556">
          <cell r="D1556" t="str">
            <v>LP178-1</v>
          </cell>
          <cell r="E1556" t="str">
            <v>FUEL LIFT PUMP</v>
          </cell>
          <cell r="F1556" t="str">
            <v>C</v>
          </cell>
          <cell r="G1556">
            <v>3400</v>
          </cell>
        </row>
        <row r="1557">
          <cell r="D1557" t="str">
            <v>LP179-1</v>
          </cell>
          <cell r="E1557" t="str">
            <v>FUEL PUMP LPW2,3&amp; LPWT4</v>
          </cell>
          <cell r="F1557" t="str">
            <v>C</v>
          </cell>
          <cell r="G1557">
            <v>4200</v>
          </cell>
        </row>
        <row r="1558">
          <cell r="D1558" t="str">
            <v>LP180-5A</v>
          </cell>
          <cell r="E1558" t="str">
            <v>FUEL FILTER DWS4(LLD410)</v>
          </cell>
          <cell r="F1558" t="str">
            <v>C</v>
          </cell>
          <cell r="G1558">
            <v>950</v>
          </cell>
        </row>
        <row r="1559">
          <cell r="D1559" t="str">
            <v>LP196-2</v>
          </cell>
          <cell r="E1559" t="str">
            <v>RADIATOR CAP</v>
          </cell>
          <cell r="F1559" t="str">
            <v>C</v>
          </cell>
          <cell r="G1559">
            <v>550</v>
          </cell>
        </row>
        <row r="1560">
          <cell r="D1560" t="str">
            <v>LP196-2/1</v>
          </cell>
          <cell r="E1560" t="str">
            <v>WASHER</v>
          </cell>
          <cell r="F1560" t="str">
            <v>C</v>
          </cell>
          <cell r="G1560">
            <v>80</v>
          </cell>
        </row>
        <row r="1561">
          <cell r="D1561" t="str">
            <v>LP22-10</v>
          </cell>
          <cell r="E1561" t="str">
            <v>VALVE STEM SEAL</v>
          </cell>
          <cell r="F1561" t="str">
            <v>C</v>
          </cell>
          <cell r="G1561">
            <v>105</v>
          </cell>
        </row>
        <row r="1562">
          <cell r="D1562" t="str">
            <v>LP22-12</v>
          </cell>
          <cell r="E1562" t="str">
            <v>ROCKER LEVEL LPW</v>
          </cell>
          <cell r="F1562" t="str">
            <v>C</v>
          </cell>
          <cell r="G1562">
            <v>1400</v>
          </cell>
        </row>
        <row r="1563">
          <cell r="D1563" t="str">
            <v>LP22-15</v>
          </cell>
          <cell r="E1563" t="str">
            <v>PUSH ROD LPW</v>
          </cell>
          <cell r="F1563" t="str">
            <v>C</v>
          </cell>
          <cell r="G1563">
            <v>460</v>
          </cell>
        </row>
        <row r="1564">
          <cell r="D1564" t="str">
            <v>LP22-20</v>
          </cell>
          <cell r="E1564" t="str">
            <v>TAPPET LPW</v>
          </cell>
          <cell r="F1564" t="str">
            <v>C</v>
          </cell>
          <cell r="G1564">
            <v>600</v>
          </cell>
        </row>
        <row r="1565">
          <cell r="D1565" t="str">
            <v>LP22-21</v>
          </cell>
          <cell r="E1565" t="str">
            <v>BOLT CYLINDER HEAD AND ROCKER</v>
          </cell>
          <cell r="F1565" t="str">
            <v>C</v>
          </cell>
          <cell r="G1565">
            <v>380</v>
          </cell>
        </row>
        <row r="1566">
          <cell r="D1566" t="str">
            <v>LP22-22</v>
          </cell>
          <cell r="E1566" t="str">
            <v>BOLT CYLINDER HEAD</v>
          </cell>
          <cell r="F1566" t="str">
            <v>C</v>
          </cell>
          <cell r="G1566">
            <v>260</v>
          </cell>
        </row>
        <row r="1567">
          <cell r="D1567" t="str">
            <v>LP22-22D</v>
          </cell>
          <cell r="E1567" t="str">
            <v>INLET VALVE ST</v>
          </cell>
          <cell r="F1567" t="str">
            <v>C</v>
          </cell>
          <cell r="G1567">
            <v>250</v>
          </cell>
        </row>
        <row r="1568">
          <cell r="D1568" t="str">
            <v>LP22-22E</v>
          </cell>
          <cell r="E1568" t="str">
            <v>EXHAUST VALVE ST</v>
          </cell>
          <cell r="F1568" t="str">
            <v>C</v>
          </cell>
          <cell r="G1568">
            <v>370</v>
          </cell>
        </row>
        <row r="1569">
          <cell r="D1569" t="str">
            <v>LP22-23</v>
          </cell>
          <cell r="E1569" t="str">
            <v>BOLT CYLINDER HEAD AND LIFTING EYE</v>
          </cell>
          <cell r="F1569" t="str">
            <v>C</v>
          </cell>
          <cell r="G1569">
            <v>290</v>
          </cell>
        </row>
        <row r="1570">
          <cell r="D1570" t="str">
            <v>LP22-2A</v>
          </cell>
          <cell r="E1570" t="str">
            <v>INLET VALVE LPW</v>
          </cell>
          <cell r="F1570" t="str">
            <v>C</v>
          </cell>
          <cell r="G1570">
            <v>450</v>
          </cell>
        </row>
        <row r="1571">
          <cell r="D1571" t="str">
            <v>LP22-2A/1</v>
          </cell>
          <cell r="E1571" t="str">
            <v>VALVE GUIDE LPW</v>
          </cell>
          <cell r="F1571" t="str">
            <v>C</v>
          </cell>
          <cell r="G1571">
            <v>290</v>
          </cell>
        </row>
        <row r="1572">
          <cell r="D1572" t="str">
            <v>LP22-2B</v>
          </cell>
          <cell r="E1572" t="str">
            <v>INLET VALVE LPWT4</v>
          </cell>
          <cell r="F1572" t="str">
            <v>C</v>
          </cell>
          <cell r="G1572">
            <v>700</v>
          </cell>
        </row>
        <row r="1573">
          <cell r="D1573" t="str">
            <v>LP22-3</v>
          </cell>
          <cell r="E1573" t="str">
            <v>EXHAUST VALVE LPW</v>
          </cell>
          <cell r="F1573" t="str">
            <v>C</v>
          </cell>
          <cell r="G1573">
            <v>540</v>
          </cell>
        </row>
        <row r="1574">
          <cell r="D1574" t="str">
            <v>LP22-5</v>
          </cell>
          <cell r="E1574" t="str">
            <v>VALVE SPRING</v>
          </cell>
          <cell r="F1574" t="str">
            <v>C</v>
          </cell>
          <cell r="G1574">
            <v>230</v>
          </cell>
        </row>
        <row r="1575">
          <cell r="D1575" t="str">
            <v>LP424-1/1</v>
          </cell>
          <cell r="E1575" t="str">
            <v>RADIATOR HOSE LPW</v>
          </cell>
          <cell r="F1575" t="str">
            <v>C</v>
          </cell>
          <cell r="G1575">
            <v>950</v>
          </cell>
        </row>
        <row r="1576">
          <cell r="D1576" t="str">
            <v>LP424-1/2</v>
          </cell>
          <cell r="E1576" t="str">
            <v>RADIATOR HOSE LPW</v>
          </cell>
          <cell r="F1576" t="str">
            <v>C</v>
          </cell>
          <cell r="G1576">
            <v>2200</v>
          </cell>
        </row>
        <row r="1577">
          <cell r="D1577" t="str">
            <v>LP424-1/3</v>
          </cell>
          <cell r="E1577" t="str">
            <v>HEATER PLUG</v>
          </cell>
          <cell r="F1577" t="str">
            <v>C</v>
          </cell>
          <cell r="G1577">
            <v>2800</v>
          </cell>
        </row>
        <row r="1578">
          <cell r="D1578" t="str">
            <v>LP-60DSW4</v>
          </cell>
          <cell r="E1578" t="str">
            <v>DECORBONISING JOINT SET DSW4</v>
          </cell>
          <cell r="F1578" t="str">
            <v>C</v>
          </cell>
          <cell r="G1578">
            <v>6300</v>
          </cell>
        </row>
        <row r="1579">
          <cell r="D1579" t="str">
            <v>LP-60W</v>
          </cell>
          <cell r="E1579" t="str">
            <v>LPW 500 HOURS SERVICE KIT</v>
          </cell>
          <cell r="F1579" t="str">
            <v>C</v>
          </cell>
          <cell r="G1579">
            <v>1400</v>
          </cell>
        </row>
        <row r="1580">
          <cell r="D1580" t="str">
            <v>LP-60W1</v>
          </cell>
          <cell r="E1580" t="str">
            <v>LPW 2000 HOURS SERVICE KIT</v>
          </cell>
          <cell r="F1580" t="str">
            <v>C</v>
          </cell>
          <cell r="G1580">
            <v>5500</v>
          </cell>
        </row>
        <row r="1581">
          <cell r="D1581" t="str">
            <v>LP-60W2</v>
          </cell>
          <cell r="E1581" t="str">
            <v>DECORBONISING JOINT SET LPW/S2</v>
          </cell>
          <cell r="F1581" t="str">
            <v>C</v>
          </cell>
          <cell r="G1581">
            <v>2600</v>
          </cell>
        </row>
        <row r="1582">
          <cell r="D1582" t="str">
            <v>LP-60W3</v>
          </cell>
          <cell r="E1582" t="str">
            <v>DECORBONISING JOINT SET LPW/S3</v>
          </cell>
          <cell r="F1582" t="str">
            <v>C</v>
          </cell>
          <cell r="G1582">
            <v>3000</v>
          </cell>
        </row>
        <row r="1583">
          <cell r="D1583" t="str">
            <v>LP-60W4</v>
          </cell>
          <cell r="E1583" t="str">
            <v>DECORBONISING JOINT SET LPW/S4</v>
          </cell>
          <cell r="F1583" t="str">
            <v>C</v>
          </cell>
          <cell r="G1583">
            <v>3400</v>
          </cell>
        </row>
        <row r="1584">
          <cell r="D1584" t="str">
            <v>LP-60WT4</v>
          </cell>
          <cell r="E1584" t="str">
            <v>DECORBONISING JOINT SET LPWT4</v>
          </cell>
          <cell r="F1584" t="str">
            <v>C</v>
          </cell>
          <cell r="G1584">
            <v>4900</v>
          </cell>
        </row>
        <row r="1585">
          <cell r="D1585" t="str">
            <v>LP-70W2</v>
          </cell>
          <cell r="E1585" t="str">
            <v>OVERHAUL JOINT SET LPW/LPWS2</v>
          </cell>
          <cell r="F1585" t="str">
            <v>C</v>
          </cell>
          <cell r="G1585">
            <v>4500</v>
          </cell>
        </row>
        <row r="1586">
          <cell r="D1586" t="str">
            <v>LP-70W3</v>
          </cell>
          <cell r="E1586" t="str">
            <v>OVERHAUL JOINT SET LPW/LPWS3</v>
          </cell>
          <cell r="F1586" t="str">
            <v>C</v>
          </cell>
          <cell r="G1586">
            <v>5800</v>
          </cell>
        </row>
        <row r="1587">
          <cell r="D1587" t="str">
            <v>LP-70W4</v>
          </cell>
          <cell r="E1587" t="str">
            <v>OVERHAUL JOINT SET LPW/LPWS4</v>
          </cell>
          <cell r="F1587" t="str">
            <v>C</v>
          </cell>
          <cell r="G1587">
            <v>7300</v>
          </cell>
        </row>
        <row r="1588">
          <cell r="D1588" t="str">
            <v>LP-70W4A</v>
          </cell>
          <cell r="E1588" t="str">
            <v>OVERHAUL JOINT SET DWS4(LLD410)</v>
          </cell>
          <cell r="F1588" t="str">
            <v>C</v>
          </cell>
          <cell r="G1588">
            <v>13200</v>
          </cell>
        </row>
        <row r="1589">
          <cell r="D1589" t="str">
            <v>LP-70W4B</v>
          </cell>
          <cell r="E1589" t="str">
            <v>DSW4 500 HOURS SERVICE KIT</v>
          </cell>
          <cell r="F1589" t="str">
            <v>C</v>
          </cell>
          <cell r="G1589">
            <v>6200</v>
          </cell>
        </row>
        <row r="1590">
          <cell r="D1590" t="str">
            <v>LP-70W4C</v>
          </cell>
          <cell r="E1590" t="str">
            <v>DSW4 2000 HOURS SERVICE KIT</v>
          </cell>
          <cell r="F1590" t="str">
            <v>C</v>
          </cell>
          <cell r="G1590">
            <v>19900</v>
          </cell>
        </row>
        <row r="1591">
          <cell r="D1591" t="str">
            <v>LP-70WT4</v>
          </cell>
          <cell r="E1591" t="str">
            <v>OVERHAUL JOINT SET LPWT4</v>
          </cell>
          <cell r="F1591" t="str">
            <v>C</v>
          </cell>
          <cell r="G1591">
            <v>8100</v>
          </cell>
        </row>
        <row r="1592">
          <cell r="D1592" t="str">
            <v>LP-80A</v>
          </cell>
          <cell r="E1592" t="str">
            <v>LISTER AVR SR7-2G</v>
          </cell>
          <cell r="F1592" t="str">
            <v>C</v>
          </cell>
          <cell r="G1592">
            <v>20600</v>
          </cell>
        </row>
        <row r="1593">
          <cell r="D1593" t="str">
            <v>LP-80B</v>
          </cell>
          <cell r="E1593" t="str">
            <v>LISTER AVR SX460</v>
          </cell>
          <cell r="F1593" t="str">
            <v>C</v>
          </cell>
          <cell r="G1593">
            <v>35000</v>
          </cell>
        </row>
        <row r="1594">
          <cell r="D1594" t="str">
            <v>LP-80C</v>
          </cell>
          <cell r="E1594" t="str">
            <v>DEEPSEA CONTROL MODULE 5110</v>
          </cell>
          <cell r="F1594" t="str">
            <v>C</v>
          </cell>
          <cell r="G1594">
            <v>26800</v>
          </cell>
        </row>
        <row r="1595">
          <cell r="D1595" t="str">
            <v>LP-80D</v>
          </cell>
          <cell r="E1595" t="str">
            <v>BATTERY CHARGER</v>
          </cell>
          <cell r="F1595" t="str">
            <v>C</v>
          </cell>
          <cell r="G1595">
            <v>15000</v>
          </cell>
        </row>
        <row r="1596">
          <cell r="D1596" t="str">
            <v>LP-80W2</v>
          </cell>
          <cell r="E1596" t="str">
            <v>CYLINDER HEAD GASKET LPW/LPWS2</v>
          </cell>
          <cell r="F1596" t="str">
            <v>C</v>
          </cell>
          <cell r="G1596">
            <v>1600</v>
          </cell>
        </row>
        <row r="1597">
          <cell r="D1597" t="str">
            <v>LP-80W3</v>
          </cell>
          <cell r="E1597" t="str">
            <v>CYLINDER HEAD GASKET LPW/LPWS3</v>
          </cell>
          <cell r="F1597" t="str">
            <v>C</v>
          </cell>
          <cell r="G1597">
            <v>1900</v>
          </cell>
        </row>
        <row r="1598">
          <cell r="D1598" t="str">
            <v>LP-80W4</v>
          </cell>
          <cell r="E1598" t="str">
            <v>CYLINDER HEAD GASKET LPW/LPWS4</v>
          </cell>
          <cell r="F1598" t="str">
            <v>C</v>
          </cell>
          <cell r="G1598">
            <v>2200</v>
          </cell>
        </row>
        <row r="1599">
          <cell r="D1599" t="str">
            <v>LP-90</v>
          </cell>
          <cell r="E1599" t="str">
            <v>COVER JOINT KIT</v>
          </cell>
          <cell r="F1599" t="str">
            <v>C</v>
          </cell>
          <cell r="G1599">
            <v>500</v>
          </cell>
        </row>
        <row r="1600">
          <cell r="D1600" t="str">
            <v>T10-12</v>
          </cell>
          <cell r="E1600" t="str">
            <v>FELT WASHER</v>
          </cell>
          <cell r="F1600" t="str">
            <v>C</v>
          </cell>
          <cell r="G1600">
            <v>950</v>
          </cell>
        </row>
        <row r="1601">
          <cell r="D1601" t="str">
            <v>T11-16</v>
          </cell>
          <cell r="E1601" t="str">
            <v>OIL FILTER TR/TS</v>
          </cell>
          <cell r="F1601" t="str">
            <v>C</v>
          </cell>
          <cell r="G1601">
            <v>240</v>
          </cell>
        </row>
        <row r="1602">
          <cell r="D1602" t="str">
            <v>T11-19</v>
          </cell>
          <cell r="E1602" t="str">
            <v>PLUG</v>
          </cell>
          <cell r="F1602" t="str">
            <v>C</v>
          </cell>
          <cell r="G1602">
            <v>360</v>
          </cell>
        </row>
        <row r="1603">
          <cell r="D1603" t="str">
            <v>T1-2</v>
          </cell>
          <cell r="E1603" t="str">
            <v>MAIN BEARING FLYWHEEL END</v>
          </cell>
          <cell r="F1603" t="str">
            <v>C</v>
          </cell>
          <cell r="G1603">
            <v>600</v>
          </cell>
        </row>
        <row r="1604">
          <cell r="D1604" t="str">
            <v>T1-3</v>
          </cell>
          <cell r="E1604" t="str">
            <v>OIL SEAL TR/TS</v>
          </cell>
          <cell r="F1604" t="str">
            <v>C</v>
          </cell>
          <cell r="G1604">
            <v>900</v>
          </cell>
        </row>
        <row r="1605">
          <cell r="D1605" t="str">
            <v>T13-16R</v>
          </cell>
          <cell r="E1605" t="str">
            <v>INLET VALVE TR</v>
          </cell>
          <cell r="F1605" t="str">
            <v>C</v>
          </cell>
          <cell r="G1605">
            <v>410</v>
          </cell>
        </row>
        <row r="1606">
          <cell r="D1606" t="str">
            <v>T13-16S</v>
          </cell>
          <cell r="E1606" t="str">
            <v>INLET VALVE TS</v>
          </cell>
          <cell r="F1606" t="str">
            <v>C</v>
          </cell>
          <cell r="G1606">
            <v>440</v>
          </cell>
        </row>
        <row r="1607">
          <cell r="D1607" t="str">
            <v>T13-17R</v>
          </cell>
          <cell r="E1607" t="str">
            <v>EXHAUST VALVE TR</v>
          </cell>
          <cell r="F1607" t="str">
            <v>C</v>
          </cell>
          <cell r="G1607">
            <v>550</v>
          </cell>
        </row>
        <row r="1608">
          <cell r="D1608" t="str">
            <v>T13-17S</v>
          </cell>
          <cell r="E1608" t="str">
            <v>EXHAUST VALVE TS</v>
          </cell>
          <cell r="F1608" t="str">
            <v>C</v>
          </cell>
          <cell r="G1608">
            <v>470</v>
          </cell>
        </row>
        <row r="1609">
          <cell r="D1609" t="str">
            <v>T13-20</v>
          </cell>
          <cell r="E1609" t="str">
            <v>VALVE SPRING</v>
          </cell>
          <cell r="F1609" t="str">
            <v>C</v>
          </cell>
          <cell r="G1609">
            <v>240</v>
          </cell>
        </row>
        <row r="1610">
          <cell r="D1610" t="str">
            <v>T13-23</v>
          </cell>
          <cell r="E1610" t="str">
            <v>ROCKER LEVER</v>
          </cell>
          <cell r="F1610" t="str">
            <v>C</v>
          </cell>
          <cell r="G1610">
            <v>2500</v>
          </cell>
        </row>
        <row r="1611">
          <cell r="D1611" t="str">
            <v>T13-35</v>
          </cell>
          <cell r="E1611" t="str">
            <v>TAPPET</v>
          </cell>
          <cell r="F1611" t="str">
            <v>C</v>
          </cell>
          <cell r="G1611">
            <v>1500</v>
          </cell>
        </row>
        <row r="1612">
          <cell r="D1612" t="str">
            <v>T13-36</v>
          </cell>
          <cell r="E1612" t="str">
            <v>PUSH ROD</v>
          </cell>
          <cell r="F1612" t="str">
            <v>C</v>
          </cell>
          <cell r="G1612">
            <v>340</v>
          </cell>
        </row>
        <row r="1613">
          <cell r="D1613" t="str">
            <v>T13-5</v>
          </cell>
          <cell r="E1613" t="str">
            <v>EXHAUST VALVEGUIDE TR</v>
          </cell>
          <cell r="F1613" t="str">
            <v>C</v>
          </cell>
          <cell r="G1613">
            <v>250</v>
          </cell>
        </row>
        <row r="1614">
          <cell r="D1614" t="str">
            <v>T13-5T</v>
          </cell>
          <cell r="E1614" t="str">
            <v>EXHAUST VALVE GUIDE SR/ST</v>
          </cell>
          <cell r="F1614" t="str">
            <v>C</v>
          </cell>
          <cell r="G1614">
            <v>250</v>
          </cell>
        </row>
        <row r="1615">
          <cell r="D1615" t="str">
            <v>T13-6</v>
          </cell>
          <cell r="E1615" t="str">
            <v>INLET VALVE GUIDE TR/TS</v>
          </cell>
          <cell r="F1615" t="str">
            <v>C</v>
          </cell>
          <cell r="G1615">
            <v>210</v>
          </cell>
        </row>
        <row r="1616">
          <cell r="D1616" t="str">
            <v>T1-3A</v>
          </cell>
          <cell r="E1616" t="str">
            <v>OIL SEAL SR/ST</v>
          </cell>
          <cell r="F1616" t="str">
            <v>C</v>
          </cell>
          <cell r="G1616">
            <v>510</v>
          </cell>
        </row>
        <row r="1617">
          <cell r="D1617" t="str">
            <v>T15-24</v>
          </cell>
          <cell r="E1617" t="str">
            <v>FUEL PUMP</v>
          </cell>
          <cell r="F1617" t="str">
            <v>C</v>
          </cell>
          <cell r="G1617">
            <v>4700</v>
          </cell>
        </row>
        <row r="1618">
          <cell r="D1618" t="str">
            <v>T173-12</v>
          </cell>
          <cell r="E1618" t="str">
            <v>CON ROD BEARING TR</v>
          </cell>
          <cell r="F1618" t="str">
            <v>C</v>
          </cell>
          <cell r="G1618">
            <v>320</v>
          </cell>
        </row>
        <row r="1619">
          <cell r="D1619" t="str">
            <v>T173-12A</v>
          </cell>
          <cell r="E1619" t="str">
            <v>CON ROD BEARING ST</v>
          </cell>
          <cell r="F1619" t="str">
            <v>C</v>
          </cell>
          <cell r="G1619">
            <v>700</v>
          </cell>
        </row>
        <row r="1620">
          <cell r="D1620" t="str">
            <v>T173-12E</v>
          </cell>
          <cell r="E1620" t="str">
            <v>CON ROD BEARING LT/LV</v>
          </cell>
          <cell r="F1620" t="str">
            <v>C</v>
          </cell>
          <cell r="G1620">
            <v>600</v>
          </cell>
        </row>
        <row r="1621">
          <cell r="D1621" t="str">
            <v>T173-13/1R</v>
          </cell>
          <cell r="E1621" t="str">
            <v>RING SET TR</v>
          </cell>
          <cell r="F1621" t="str">
            <v>C</v>
          </cell>
          <cell r="G1621">
            <v>1700</v>
          </cell>
        </row>
        <row r="1622">
          <cell r="D1622" t="str">
            <v>T173-13/1S</v>
          </cell>
          <cell r="E1622" t="str">
            <v>RING SET TS</v>
          </cell>
          <cell r="F1622" t="str">
            <v>C</v>
          </cell>
          <cell r="G1622">
            <v>1300</v>
          </cell>
        </row>
        <row r="1623">
          <cell r="D1623" t="str">
            <v>T173-13R</v>
          </cell>
          <cell r="E1623" t="str">
            <v>PISTON TR</v>
          </cell>
          <cell r="F1623" t="str">
            <v>C</v>
          </cell>
          <cell r="G1623">
            <v>5700</v>
          </cell>
        </row>
        <row r="1624">
          <cell r="D1624" t="str">
            <v>T173-13S</v>
          </cell>
          <cell r="E1624" t="str">
            <v>PISTON TS</v>
          </cell>
          <cell r="F1624" t="str">
            <v>C</v>
          </cell>
          <cell r="G1624">
            <v>4200</v>
          </cell>
        </row>
        <row r="1625">
          <cell r="D1625" t="str">
            <v>T173-16R</v>
          </cell>
          <cell r="E1625" t="str">
            <v>PISTON/BARREL KIT TR</v>
          </cell>
          <cell r="F1625" t="str">
            <v>C</v>
          </cell>
          <cell r="G1625">
            <v>7900</v>
          </cell>
        </row>
        <row r="1626">
          <cell r="D1626" t="str">
            <v>T173-16S</v>
          </cell>
          <cell r="E1626" t="str">
            <v>PISTON/BARREL KIT TS</v>
          </cell>
          <cell r="F1626" t="str">
            <v>C</v>
          </cell>
          <cell r="G1626">
            <v>8500</v>
          </cell>
        </row>
        <row r="1627">
          <cell r="D1627" t="str">
            <v>T173-7/1</v>
          </cell>
          <cell r="E1627" t="str">
            <v>THRUST WASHER</v>
          </cell>
          <cell r="F1627" t="str">
            <v>C</v>
          </cell>
          <cell r="G1627">
            <v>380</v>
          </cell>
        </row>
        <row r="1628">
          <cell r="D1628" t="str">
            <v>T173-8</v>
          </cell>
          <cell r="E1628" t="str">
            <v>CON ROD TS/TR</v>
          </cell>
          <cell r="F1628" t="str">
            <v>C</v>
          </cell>
          <cell r="G1628">
            <v>8200</v>
          </cell>
        </row>
        <row r="1629">
          <cell r="D1629" t="str">
            <v>T17-4R</v>
          </cell>
          <cell r="E1629" t="str">
            <v>INJECTOR TR</v>
          </cell>
          <cell r="F1629" t="str">
            <v>C</v>
          </cell>
          <cell r="G1629">
            <v>3200</v>
          </cell>
        </row>
        <row r="1630">
          <cell r="D1630" t="str">
            <v>T17-4S</v>
          </cell>
          <cell r="E1630" t="str">
            <v>INJECTOR TS</v>
          </cell>
          <cell r="F1630" t="str">
            <v>C</v>
          </cell>
          <cell r="G1630">
            <v>4000</v>
          </cell>
        </row>
        <row r="1631">
          <cell r="D1631" t="str">
            <v>T17-5R</v>
          </cell>
          <cell r="E1631" t="str">
            <v>NOZZLE TR</v>
          </cell>
          <cell r="F1631" t="str">
            <v>C</v>
          </cell>
          <cell r="G1631">
            <v>1300</v>
          </cell>
        </row>
        <row r="1632">
          <cell r="D1632" t="str">
            <v>T17-5S</v>
          </cell>
          <cell r="E1632" t="str">
            <v>NOZZLE TS</v>
          </cell>
          <cell r="F1632" t="str">
            <v>C</v>
          </cell>
          <cell r="G1632">
            <v>1400</v>
          </cell>
        </row>
        <row r="1633">
          <cell r="D1633" t="str">
            <v>T2-9</v>
          </cell>
          <cell r="E1633" t="str">
            <v>CAM SHAFT OIL SEAL</v>
          </cell>
          <cell r="F1633" t="str">
            <v>C</v>
          </cell>
          <cell r="G1633">
            <v>650</v>
          </cell>
        </row>
        <row r="1634">
          <cell r="D1634" t="str">
            <v>T294-8</v>
          </cell>
          <cell r="E1634" t="str">
            <v>OIL PRESSURE SWITCH</v>
          </cell>
          <cell r="F1634" t="str">
            <v>C</v>
          </cell>
          <cell r="G1634">
            <v>1700</v>
          </cell>
        </row>
        <row r="1635">
          <cell r="D1635" t="str">
            <v>T294-8A</v>
          </cell>
          <cell r="E1635" t="str">
            <v>TRANSDUCER</v>
          </cell>
          <cell r="F1635" t="str">
            <v>C</v>
          </cell>
          <cell r="G1635">
            <v>2400</v>
          </cell>
        </row>
        <row r="1636">
          <cell r="D1636" t="str">
            <v>T294-8B</v>
          </cell>
          <cell r="E1636" t="str">
            <v>SPEEDER SPRING</v>
          </cell>
          <cell r="F1636" t="str">
            <v>C</v>
          </cell>
          <cell r="G1636">
            <v>190</v>
          </cell>
        </row>
        <row r="1637">
          <cell r="D1637" t="str">
            <v>T294-8C</v>
          </cell>
          <cell r="E1637" t="str">
            <v>TEMPERATURE SENDER</v>
          </cell>
          <cell r="F1637" t="str">
            <v>C</v>
          </cell>
          <cell r="G1637">
            <v>460</v>
          </cell>
        </row>
        <row r="1638">
          <cell r="D1638" t="str">
            <v>T294-8D</v>
          </cell>
          <cell r="E1638" t="str">
            <v>SPRING</v>
          </cell>
          <cell r="F1638" t="str">
            <v>C</v>
          </cell>
          <cell r="G1638">
            <v>80</v>
          </cell>
        </row>
        <row r="1639">
          <cell r="D1639" t="str">
            <v>T294-8E</v>
          </cell>
          <cell r="E1639" t="str">
            <v>SCREW</v>
          </cell>
          <cell r="F1639" t="str">
            <v>C</v>
          </cell>
          <cell r="G1639">
            <v>260</v>
          </cell>
        </row>
        <row r="1640">
          <cell r="D1640" t="str">
            <v>T295-2</v>
          </cell>
          <cell r="E1640" t="str">
            <v>AIR FILTER TR</v>
          </cell>
          <cell r="F1640" t="str">
            <v>C</v>
          </cell>
          <cell r="G1640">
            <v>290</v>
          </cell>
        </row>
        <row r="1641">
          <cell r="D1641" t="str">
            <v>T295-2A</v>
          </cell>
          <cell r="E1641" t="str">
            <v>AIR FILTER DWS4(LLD410)</v>
          </cell>
          <cell r="F1641" t="str">
            <v>C</v>
          </cell>
          <cell r="G1641">
            <v>1300</v>
          </cell>
        </row>
        <row r="1642">
          <cell r="D1642" t="str">
            <v>T295-2B</v>
          </cell>
          <cell r="E1642" t="str">
            <v>AIR FILTER LPW 3/4</v>
          </cell>
          <cell r="F1642" t="str">
            <v>C</v>
          </cell>
          <cell r="G1642">
            <v>1300</v>
          </cell>
        </row>
        <row r="1643">
          <cell r="D1643" t="str">
            <v>T295-2C</v>
          </cell>
          <cell r="E1643" t="str">
            <v>AIR FILTER LLG50/70</v>
          </cell>
          <cell r="F1643" t="str">
            <v>C</v>
          </cell>
          <cell r="G1643">
            <v>1500</v>
          </cell>
        </row>
        <row r="1644">
          <cell r="D1644" t="str">
            <v>T324-1</v>
          </cell>
          <cell r="E1644" t="str">
            <v>STARTER MOTOR</v>
          </cell>
          <cell r="F1644" t="str">
            <v>C</v>
          </cell>
          <cell r="G1644">
            <v>15800</v>
          </cell>
        </row>
        <row r="1645">
          <cell r="D1645" t="str">
            <v>T324-1A</v>
          </cell>
          <cell r="E1645" t="str">
            <v>STARTER MOTOR LPW</v>
          </cell>
          <cell r="F1645" t="str">
            <v>C</v>
          </cell>
          <cell r="G1645">
            <v>11800</v>
          </cell>
        </row>
        <row r="1646">
          <cell r="D1646" t="str">
            <v>T324-1B</v>
          </cell>
          <cell r="E1646" t="str">
            <v>ALTERNATOR AND PULLEY</v>
          </cell>
          <cell r="F1646" t="str">
            <v>C</v>
          </cell>
          <cell r="G1646">
            <v>13200</v>
          </cell>
        </row>
        <row r="1647">
          <cell r="D1647" t="str">
            <v>T324-1C</v>
          </cell>
          <cell r="E1647" t="str">
            <v>STARTER MOTOR</v>
          </cell>
          <cell r="F1647" t="str">
            <v>C</v>
          </cell>
          <cell r="G1647">
            <v>15400</v>
          </cell>
        </row>
        <row r="1648">
          <cell r="D1648" t="str">
            <v>T327-5</v>
          </cell>
          <cell r="E1648" t="str">
            <v>MAIN BEARING CENTRE</v>
          </cell>
          <cell r="F1648" t="str">
            <v>C</v>
          </cell>
          <cell r="G1648">
            <v>300</v>
          </cell>
        </row>
        <row r="1649">
          <cell r="D1649" t="str">
            <v>T356-1</v>
          </cell>
          <cell r="E1649" t="str">
            <v>SOLENOID 12V</v>
          </cell>
          <cell r="F1649" t="str">
            <v>C</v>
          </cell>
          <cell r="G1649">
            <v>5700</v>
          </cell>
        </row>
        <row r="1650">
          <cell r="D1650" t="str">
            <v>T356-3</v>
          </cell>
          <cell r="E1650" t="str">
            <v>SOLENOID LINK ASSY</v>
          </cell>
          <cell r="F1650" t="str">
            <v>C</v>
          </cell>
          <cell r="G1650">
            <v>850</v>
          </cell>
        </row>
        <row r="1651">
          <cell r="D1651" t="str">
            <v>T356-4</v>
          </cell>
          <cell r="E1651" t="str">
            <v>BRACKET</v>
          </cell>
          <cell r="F1651" t="str">
            <v>C</v>
          </cell>
          <cell r="G1651">
            <v>300</v>
          </cell>
        </row>
        <row r="1652">
          <cell r="D1652" t="str">
            <v>T356-9</v>
          </cell>
          <cell r="E1652" t="str">
            <v>STOPPING LEVER</v>
          </cell>
          <cell r="F1652" t="str">
            <v>C</v>
          </cell>
          <cell r="G1652">
            <v>360</v>
          </cell>
        </row>
        <row r="1653">
          <cell r="D1653" t="str">
            <v>T389-12</v>
          </cell>
          <cell r="E1653" t="str">
            <v>FUEL FILTER TR/LPW</v>
          </cell>
          <cell r="F1653" t="str">
            <v>C</v>
          </cell>
          <cell r="G1653">
            <v>430</v>
          </cell>
        </row>
        <row r="1654">
          <cell r="D1654" t="str">
            <v>T389-12B</v>
          </cell>
          <cell r="E1654" t="str">
            <v>FUEL FILTER LLG50/70</v>
          </cell>
          <cell r="F1654" t="str">
            <v>C</v>
          </cell>
          <cell r="G1654">
            <v>450</v>
          </cell>
        </row>
        <row r="1655">
          <cell r="D1655" t="str">
            <v>T415-8</v>
          </cell>
          <cell r="E1655" t="str">
            <v>FUEL LIFT PUMP</v>
          </cell>
          <cell r="F1655" t="str">
            <v>C</v>
          </cell>
          <cell r="G1655">
            <v>3800</v>
          </cell>
        </row>
        <row r="1656">
          <cell r="D1656" t="str">
            <v>T420-8</v>
          </cell>
          <cell r="E1656" t="str">
            <v>STARTING HANDLE ASSEMBLY</v>
          </cell>
          <cell r="F1656" t="str">
            <v>C</v>
          </cell>
          <cell r="G1656">
            <v>2500</v>
          </cell>
        </row>
        <row r="1657">
          <cell r="D1657" t="str">
            <v>T-50R</v>
          </cell>
          <cell r="E1657" t="str">
            <v>TR 500 HOURS SERVICE KIT</v>
          </cell>
          <cell r="F1657" t="str">
            <v>C</v>
          </cell>
          <cell r="G1657">
            <v>900</v>
          </cell>
        </row>
        <row r="1658">
          <cell r="D1658" t="str">
            <v>T5-2</v>
          </cell>
          <cell r="E1658" t="str">
            <v>MAIN BEARING GEAR END</v>
          </cell>
          <cell r="F1658" t="str">
            <v>C</v>
          </cell>
          <cell r="G1658">
            <v>490</v>
          </cell>
        </row>
        <row r="1659">
          <cell r="D1659" t="str">
            <v>T-60R1</v>
          </cell>
          <cell r="E1659" t="str">
            <v>DECOKE JOINT SET TR1</v>
          </cell>
          <cell r="F1659" t="str">
            <v>C</v>
          </cell>
          <cell r="G1659">
            <v>1100</v>
          </cell>
        </row>
        <row r="1660">
          <cell r="D1660" t="str">
            <v>T-60R2</v>
          </cell>
          <cell r="E1660" t="str">
            <v>DECOKE JOINT SET TR2</v>
          </cell>
          <cell r="F1660" t="str">
            <v>C</v>
          </cell>
          <cell r="G1660">
            <v>2100</v>
          </cell>
        </row>
        <row r="1661">
          <cell r="D1661" t="str">
            <v>T-60R3</v>
          </cell>
          <cell r="E1661" t="str">
            <v>DECOKE JOINT SET TR3</v>
          </cell>
          <cell r="F1661" t="str">
            <v>C</v>
          </cell>
          <cell r="G1661">
            <v>3000</v>
          </cell>
        </row>
        <row r="1662">
          <cell r="D1662" t="str">
            <v>T-60S1</v>
          </cell>
          <cell r="E1662" t="str">
            <v>DECOKE JOINT SET TS1</v>
          </cell>
          <cell r="F1662" t="str">
            <v>C</v>
          </cell>
          <cell r="G1662">
            <v>1100</v>
          </cell>
        </row>
        <row r="1663">
          <cell r="D1663" t="str">
            <v>T-60S2</v>
          </cell>
          <cell r="E1663" t="str">
            <v>DECOKE JOINT SET TS2</v>
          </cell>
          <cell r="F1663" t="str">
            <v>C</v>
          </cell>
          <cell r="G1663">
            <v>2100</v>
          </cell>
        </row>
        <row r="1664">
          <cell r="D1664" t="str">
            <v>T-60S3</v>
          </cell>
          <cell r="E1664" t="str">
            <v>DECOKE JOINT SET TS3</v>
          </cell>
          <cell r="F1664" t="str">
            <v>C</v>
          </cell>
          <cell r="G1664">
            <v>3000</v>
          </cell>
        </row>
        <row r="1665">
          <cell r="D1665" t="str">
            <v>T-70R1</v>
          </cell>
          <cell r="E1665" t="str">
            <v>OVERHAUL JOINT SET TR1</v>
          </cell>
          <cell r="F1665" t="str">
            <v>C</v>
          </cell>
          <cell r="G1665">
            <v>1800</v>
          </cell>
        </row>
        <row r="1666">
          <cell r="D1666" t="str">
            <v>T-70R2</v>
          </cell>
          <cell r="E1666" t="str">
            <v>OVERHAUL JOINT SET TR2</v>
          </cell>
          <cell r="F1666" t="str">
            <v>C</v>
          </cell>
          <cell r="G1666">
            <v>2800</v>
          </cell>
        </row>
        <row r="1667">
          <cell r="D1667" t="str">
            <v>T-70R3</v>
          </cell>
          <cell r="E1667" t="str">
            <v>OVERHAUL JOINT SET TR3</v>
          </cell>
          <cell r="F1667" t="str">
            <v>C</v>
          </cell>
          <cell r="G1667">
            <v>3600</v>
          </cell>
        </row>
        <row r="1668">
          <cell r="D1668" t="str">
            <v>T-70S1</v>
          </cell>
          <cell r="E1668" t="str">
            <v>OVERHAUL JOINT SET TS1</v>
          </cell>
          <cell r="F1668" t="str">
            <v>C</v>
          </cell>
          <cell r="G1668">
            <v>2700</v>
          </cell>
        </row>
        <row r="1669">
          <cell r="D1669" t="str">
            <v>T-70S2</v>
          </cell>
          <cell r="E1669" t="str">
            <v>OVERHAUL JOINT SET TS2</v>
          </cell>
          <cell r="F1669" t="str">
            <v>C</v>
          </cell>
          <cell r="G1669">
            <v>3000</v>
          </cell>
        </row>
        <row r="1670">
          <cell r="D1670" t="str">
            <v>T-70S3</v>
          </cell>
          <cell r="E1670" t="str">
            <v>OVERHAUL JOINT SET TS3</v>
          </cell>
          <cell r="F1670" t="str">
            <v>C</v>
          </cell>
          <cell r="G1670">
            <v>4500</v>
          </cell>
        </row>
        <row r="1671">
          <cell r="D1671" t="str">
            <v>T-80S3</v>
          </cell>
          <cell r="E1671" t="str">
            <v>RUBBER CUP</v>
          </cell>
          <cell r="F1671" t="str">
            <v>C</v>
          </cell>
          <cell r="G1671">
            <v>120</v>
          </cell>
        </row>
        <row r="1672">
          <cell r="D1672" t="str">
            <v>T-90S3</v>
          </cell>
          <cell r="E1672" t="str">
            <v>RUBBER CUP</v>
          </cell>
          <cell r="F1672" t="str">
            <v>C</v>
          </cell>
          <cell r="G1672">
            <v>135</v>
          </cell>
        </row>
        <row r="1673">
          <cell r="D1673" t="str">
            <v>4CR-5</v>
          </cell>
          <cell r="E1673" t="str">
            <v>IMPELLER SET</v>
          </cell>
          <cell r="F1673" t="str">
            <v>C</v>
          </cell>
          <cell r="G1673">
            <v>1300</v>
          </cell>
        </row>
        <row r="1674">
          <cell r="D1674" t="str">
            <v>4CR-6</v>
          </cell>
          <cell r="E1674" t="str">
            <v>SEAL UNIT</v>
          </cell>
          <cell r="F1674" t="str">
            <v>C</v>
          </cell>
          <cell r="G1674">
            <v>110</v>
          </cell>
        </row>
        <row r="1675">
          <cell r="D1675" t="str">
            <v>4CR-7</v>
          </cell>
          <cell r="E1675" t="str">
            <v>PUMP BODY</v>
          </cell>
          <cell r="F1675" t="str">
            <v>C</v>
          </cell>
          <cell r="G1675">
            <v>1200</v>
          </cell>
        </row>
        <row r="1676">
          <cell r="D1676" t="str">
            <v>4SR1-13C</v>
          </cell>
          <cell r="E1676" t="str">
            <v>SHAFT WITH COUPLING-4SR1 18STG</v>
          </cell>
          <cell r="F1676" t="str">
            <v>C</v>
          </cell>
          <cell r="G1676">
            <v>1700</v>
          </cell>
        </row>
        <row r="1677">
          <cell r="D1677" t="str">
            <v>4SR1-3</v>
          </cell>
          <cell r="E1677" t="str">
            <v>VALVE CASING- 4SR1/2/4</v>
          </cell>
          <cell r="F1677" t="str">
            <v>C</v>
          </cell>
          <cell r="G1677">
            <v>700</v>
          </cell>
        </row>
        <row r="1678">
          <cell r="D1678" t="str">
            <v>4SR1-4</v>
          </cell>
          <cell r="E1678" t="str">
            <v>RA 8 CIRCLIP 4SR1/2/4</v>
          </cell>
          <cell r="F1678" t="str">
            <v>C</v>
          </cell>
          <cell r="G1678">
            <v>13</v>
          </cell>
        </row>
        <row r="1679">
          <cell r="D1679" t="str">
            <v>4SR1-5</v>
          </cell>
          <cell r="E1679" t="str">
            <v>DIFFUSER 4SR1, 4SR2</v>
          </cell>
          <cell r="F1679" t="str">
            <v>C</v>
          </cell>
          <cell r="G1679">
            <v>300</v>
          </cell>
        </row>
        <row r="1680">
          <cell r="D1680" t="str">
            <v>4SR1-7</v>
          </cell>
          <cell r="E1680" t="str">
            <v>IMPELLER 4SR1</v>
          </cell>
          <cell r="F1680" t="str">
            <v>C</v>
          </cell>
          <cell r="G1680">
            <v>125</v>
          </cell>
        </row>
        <row r="1681">
          <cell r="D1681" t="str">
            <v>4SR1-8</v>
          </cell>
          <cell r="E1681" t="str">
            <v>INTERCHAMBER 4SR1, 4SR2</v>
          </cell>
          <cell r="F1681" t="str">
            <v>C</v>
          </cell>
          <cell r="G1681">
            <v>220</v>
          </cell>
        </row>
        <row r="1682">
          <cell r="D1682" t="str">
            <v>4SR1-9</v>
          </cell>
          <cell r="E1682" t="str">
            <v>LOWER BEARING 4SR1</v>
          </cell>
          <cell r="F1682" t="str">
            <v>C</v>
          </cell>
          <cell r="G1682">
            <v>600</v>
          </cell>
        </row>
        <row r="1683">
          <cell r="D1683" t="str">
            <v>4SR1-15</v>
          </cell>
          <cell r="E1683" t="str">
            <v>FILTER 4SR2, 4SR4</v>
          </cell>
          <cell r="F1683" t="str">
            <v>C</v>
          </cell>
          <cell r="G1683">
            <v>145</v>
          </cell>
        </row>
        <row r="1684">
          <cell r="D1684" t="str">
            <v>4SR2-12</v>
          </cell>
          <cell r="E1684" t="str">
            <v>SHAFT WITH COUPLING 4SR2-10STG</v>
          </cell>
          <cell r="F1684" t="str">
            <v>C</v>
          </cell>
          <cell r="G1684">
            <v>650</v>
          </cell>
        </row>
        <row r="1685">
          <cell r="D1685" t="str">
            <v>4SR2-6A</v>
          </cell>
          <cell r="E1685" t="str">
            <v>IMPELLER 4SR2</v>
          </cell>
          <cell r="F1685" t="str">
            <v>C</v>
          </cell>
          <cell r="G1685">
            <v>125</v>
          </cell>
        </row>
        <row r="1686">
          <cell r="D1686" t="str">
            <v>4SR2-8</v>
          </cell>
          <cell r="E1686" t="str">
            <v>LOW BEARING 4SR2, 4SR4</v>
          </cell>
          <cell r="F1686" t="str">
            <v>C</v>
          </cell>
          <cell r="G1686">
            <v>85</v>
          </cell>
        </row>
        <row r="1687">
          <cell r="D1687" t="str">
            <v>4SR4-12</v>
          </cell>
          <cell r="E1687" t="str">
            <v>SHAFT WITH COUPLING 7STG</v>
          </cell>
          <cell r="F1687" t="str">
            <v>C</v>
          </cell>
          <cell r="G1687">
            <v>950</v>
          </cell>
        </row>
        <row r="1688">
          <cell r="D1688" t="str">
            <v>4SR4-17/1</v>
          </cell>
          <cell r="E1688" t="str">
            <v>TAIL CABLE  4P/5.5 &amp; 4P/7.5</v>
          </cell>
          <cell r="F1688" t="str">
            <v>C</v>
          </cell>
          <cell r="G1688">
            <v>4600</v>
          </cell>
        </row>
        <row r="1689">
          <cell r="D1689" t="str">
            <v>4SR4-5</v>
          </cell>
          <cell r="E1689" t="str">
            <v>DIFFUSER 4SR4</v>
          </cell>
          <cell r="F1689" t="str">
            <v>C</v>
          </cell>
          <cell r="G1689">
            <v>60</v>
          </cell>
        </row>
        <row r="1690">
          <cell r="D1690" t="str">
            <v>4SR4-6A</v>
          </cell>
          <cell r="E1690" t="str">
            <v>IMPELLER 4SR4</v>
          </cell>
          <cell r="F1690" t="str">
            <v>C</v>
          </cell>
          <cell r="G1690">
            <v>125</v>
          </cell>
        </row>
        <row r="1691">
          <cell r="D1691" t="str">
            <v>4SR4-7</v>
          </cell>
          <cell r="E1691" t="str">
            <v>INTER CHAMBER 4SR4</v>
          </cell>
          <cell r="F1691" t="str">
            <v>C</v>
          </cell>
          <cell r="G1691">
            <v>220</v>
          </cell>
        </row>
        <row r="1692">
          <cell r="D1692" t="str">
            <v>AD-11</v>
          </cell>
          <cell r="E1692" t="str">
            <v>MECHANICAL SEAL(AD/SWIFT)</v>
          </cell>
          <cell r="F1692" t="str">
            <v>C</v>
          </cell>
          <cell r="G1692">
            <v>120</v>
          </cell>
        </row>
        <row r="1693">
          <cell r="D1693" t="str">
            <v>AD-4</v>
          </cell>
          <cell r="E1693" t="str">
            <v>CAPACITOR   8UF</v>
          </cell>
          <cell r="F1693" t="str">
            <v>C</v>
          </cell>
          <cell r="G1693">
            <v>100</v>
          </cell>
        </row>
        <row r="1694">
          <cell r="D1694" t="str">
            <v>4CR-22</v>
          </cell>
          <cell r="E1694" t="str">
            <v>CAPACITOR 14MFD</v>
          </cell>
          <cell r="F1694" t="str">
            <v>C</v>
          </cell>
          <cell r="G1694">
            <v>170</v>
          </cell>
        </row>
        <row r="1695">
          <cell r="D1695" t="str">
            <v>AM-10</v>
          </cell>
          <cell r="E1695" t="str">
            <v>FAN AM1 PK60</v>
          </cell>
          <cell r="F1695" t="str">
            <v>C</v>
          </cell>
          <cell r="G1695">
            <v>75</v>
          </cell>
        </row>
        <row r="1696">
          <cell r="D1696" t="str">
            <v>AM-17A</v>
          </cell>
          <cell r="E1696" t="str">
            <v>TERMINAL BOX AM1&amp;4,B1</v>
          </cell>
          <cell r="F1696" t="str">
            <v>C</v>
          </cell>
          <cell r="G1696">
            <v>55</v>
          </cell>
        </row>
        <row r="1697">
          <cell r="D1697" t="str">
            <v>AM-17B</v>
          </cell>
          <cell r="E1697" t="str">
            <v>TERMINAL BOX AM4</v>
          </cell>
          <cell r="F1697" t="str">
            <v>C</v>
          </cell>
          <cell r="G1697">
            <v>50</v>
          </cell>
        </row>
        <row r="1698">
          <cell r="D1698" t="str">
            <v>AM-22A</v>
          </cell>
          <cell r="E1698" t="str">
            <v>CAPACITOR 10UF AM1</v>
          </cell>
          <cell r="F1698" t="str">
            <v>C</v>
          </cell>
          <cell r="G1698">
            <v>100</v>
          </cell>
        </row>
        <row r="1699">
          <cell r="D1699" t="str">
            <v>AM-22B</v>
          </cell>
          <cell r="E1699" t="str">
            <v>CAPACITOR 16UF AM4 PK70</v>
          </cell>
          <cell r="F1699" t="str">
            <v>C</v>
          </cell>
          <cell r="G1699">
            <v>135</v>
          </cell>
        </row>
        <row r="1700">
          <cell r="D1700" t="str">
            <v>AM-22C</v>
          </cell>
          <cell r="E1700" t="str">
            <v>CAPACITOR 20UF</v>
          </cell>
          <cell r="F1700" t="str">
            <v>C</v>
          </cell>
          <cell r="G1700">
            <v>170</v>
          </cell>
        </row>
        <row r="1701">
          <cell r="D1701" t="str">
            <v>AM-23A</v>
          </cell>
          <cell r="E1701" t="str">
            <v>TERMINAL BLOCK AM1&amp;4,B1,4,5,6</v>
          </cell>
          <cell r="F1701" t="str">
            <v>C</v>
          </cell>
          <cell r="G1701">
            <v>60</v>
          </cell>
        </row>
        <row r="1702">
          <cell r="D1702" t="str">
            <v>AM-2B</v>
          </cell>
          <cell r="E1702" t="str">
            <v>PUMP BODY AM4</v>
          </cell>
          <cell r="F1702" t="str">
            <v>C</v>
          </cell>
          <cell r="G1702">
            <v>600</v>
          </cell>
        </row>
        <row r="1703">
          <cell r="D1703" t="str">
            <v>AM-2C</v>
          </cell>
          <cell r="E1703" t="str">
            <v>PRIMING PLUG W/WASHER PK60</v>
          </cell>
          <cell r="F1703" t="str">
            <v>C</v>
          </cell>
          <cell r="G1703">
            <v>65</v>
          </cell>
        </row>
        <row r="1704">
          <cell r="D1704" t="str">
            <v>AM-2E</v>
          </cell>
          <cell r="E1704" t="str">
            <v>DRAIN PLUG</v>
          </cell>
          <cell r="F1704" t="str">
            <v>C</v>
          </cell>
          <cell r="G1704">
            <v>30</v>
          </cell>
        </row>
        <row r="1705">
          <cell r="D1705" t="str">
            <v>AM-3A</v>
          </cell>
          <cell r="E1705" t="str">
            <v>BODY ORING AM4</v>
          </cell>
          <cell r="F1705" t="str">
            <v>C</v>
          </cell>
          <cell r="G1705">
            <v>8</v>
          </cell>
        </row>
        <row r="1706">
          <cell r="D1706" t="str">
            <v>AM-3C</v>
          </cell>
          <cell r="E1706" t="str">
            <v>PUMP BODY O RING</v>
          </cell>
          <cell r="F1706" t="str">
            <v>C</v>
          </cell>
          <cell r="G1706">
            <v>11</v>
          </cell>
        </row>
        <row r="1707">
          <cell r="D1707" t="str">
            <v>AM-4A</v>
          </cell>
          <cell r="E1707" t="str">
            <v>IMPELLER PK60</v>
          </cell>
          <cell r="F1707" t="str">
            <v>C</v>
          </cell>
          <cell r="G1707">
            <v>190</v>
          </cell>
        </row>
        <row r="1708">
          <cell r="D1708" t="str">
            <v>AM-4B</v>
          </cell>
          <cell r="E1708" t="str">
            <v>IMPELLER PK80</v>
          </cell>
          <cell r="F1708" t="str">
            <v>C</v>
          </cell>
          <cell r="G1708">
            <v>420</v>
          </cell>
        </row>
        <row r="1709">
          <cell r="D1709" t="str">
            <v>AM-4C</v>
          </cell>
          <cell r="E1709" t="str">
            <v>IMPELLER PK65</v>
          </cell>
          <cell r="F1709" t="str">
            <v>C</v>
          </cell>
          <cell r="G1709">
            <v>300</v>
          </cell>
        </row>
        <row r="1710">
          <cell r="D1710" t="str">
            <v>AM-4D</v>
          </cell>
          <cell r="E1710" t="str">
            <v>IMPELLER PK100</v>
          </cell>
          <cell r="F1710" t="str">
            <v>C</v>
          </cell>
          <cell r="G1710">
            <v>800</v>
          </cell>
        </row>
        <row r="1711">
          <cell r="D1711" t="str">
            <v>AM-8</v>
          </cell>
          <cell r="E1711" t="str">
            <v>MECHANICAL SEAL AM1 &amp; 4CR</v>
          </cell>
          <cell r="F1711" t="str">
            <v>C</v>
          </cell>
          <cell r="G1711">
            <v>115</v>
          </cell>
        </row>
        <row r="1712">
          <cell r="D1712" t="str">
            <v>PQ-13</v>
          </cell>
          <cell r="E1712" t="str">
            <v>FAN PQ3000</v>
          </cell>
          <cell r="F1712" t="str">
            <v>C</v>
          </cell>
          <cell r="G1712">
            <v>110</v>
          </cell>
        </row>
        <row r="1713">
          <cell r="D1713" t="str">
            <v>PQ-18</v>
          </cell>
          <cell r="E1713" t="str">
            <v>MECHANICAL SEAL PQ3000</v>
          </cell>
          <cell r="F1713" t="str">
            <v>C</v>
          </cell>
          <cell r="G1713">
            <v>460</v>
          </cell>
        </row>
        <row r="1714">
          <cell r="D1714" t="str">
            <v>PQ-29</v>
          </cell>
          <cell r="E1714" t="str">
            <v>SEAL RING PQ3000</v>
          </cell>
          <cell r="F1714" t="str">
            <v>C</v>
          </cell>
          <cell r="G1714">
            <v>180</v>
          </cell>
        </row>
        <row r="1715">
          <cell r="D1715" t="str">
            <v>PQ-3</v>
          </cell>
          <cell r="E1715" t="str">
            <v>PUMP BODY O RING PQ3000</v>
          </cell>
          <cell r="F1715" t="str">
            <v>C</v>
          </cell>
          <cell r="G1715">
            <v>25</v>
          </cell>
        </row>
        <row r="1716">
          <cell r="D1716" t="str">
            <v>PQ-31</v>
          </cell>
          <cell r="E1716" t="str">
            <v>GASKET PQ3000</v>
          </cell>
          <cell r="F1716" t="str">
            <v>C</v>
          </cell>
          <cell r="G1716">
            <v>130</v>
          </cell>
        </row>
        <row r="1717">
          <cell r="D1717" t="str">
            <v>PQ-7</v>
          </cell>
          <cell r="E1717" t="str">
            <v>O RING PQ3000</v>
          </cell>
          <cell r="F1717" t="str">
            <v>C</v>
          </cell>
          <cell r="G1717">
            <v>25</v>
          </cell>
        </row>
        <row r="1718">
          <cell r="D1718" t="str">
            <v>PQ-8</v>
          </cell>
          <cell r="E1718" t="str">
            <v>IMPELLER PQ3000</v>
          </cell>
          <cell r="F1718" t="str">
            <v>C</v>
          </cell>
          <cell r="G1718">
            <v>5600</v>
          </cell>
        </row>
        <row r="1719">
          <cell r="D1719" t="str">
            <v>B-10</v>
          </cell>
          <cell r="E1719" t="str">
            <v>FAN B4/5/6</v>
          </cell>
          <cell r="F1719" t="str">
            <v>C</v>
          </cell>
          <cell r="G1719">
            <v>120</v>
          </cell>
        </row>
        <row r="1720">
          <cell r="D1720" t="str">
            <v>B-17</v>
          </cell>
          <cell r="E1720" t="str">
            <v>TERMINAL COVERS</v>
          </cell>
          <cell r="F1720" t="str">
            <v>C</v>
          </cell>
          <cell r="G1720">
            <v>85</v>
          </cell>
        </row>
        <row r="1721">
          <cell r="D1721" t="str">
            <v>B-18</v>
          </cell>
          <cell r="E1721" t="str">
            <v>GASKET B4,5,6</v>
          </cell>
          <cell r="F1721" t="str">
            <v>C</v>
          </cell>
          <cell r="G1721">
            <v>80</v>
          </cell>
        </row>
        <row r="1722">
          <cell r="D1722" t="str">
            <v>B-22A</v>
          </cell>
          <cell r="E1722" t="str">
            <v>CAPACITOR 14UF</v>
          </cell>
          <cell r="F1722" t="str">
            <v>C</v>
          </cell>
          <cell r="G1722">
            <v>125</v>
          </cell>
        </row>
        <row r="1723">
          <cell r="D1723" t="str">
            <v>B-22B</v>
          </cell>
          <cell r="E1723" t="str">
            <v>CAPACITOR 25UF B4</v>
          </cell>
          <cell r="F1723" t="str">
            <v>C</v>
          </cell>
          <cell r="G1723">
            <v>200</v>
          </cell>
        </row>
        <row r="1724">
          <cell r="D1724" t="str">
            <v>B-22C</v>
          </cell>
          <cell r="E1724" t="str">
            <v>CAPACITOR 45UF B5,6</v>
          </cell>
          <cell r="F1724" t="str">
            <v>C</v>
          </cell>
          <cell r="G1724">
            <v>380</v>
          </cell>
        </row>
        <row r="1725">
          <cell r="D1725" t="str">
            <v>B-3A</v>
          </cell>
          <cell r="E1725" t="str">
            <v>GASKET B1</v>
          </cell>
          <cell r="F1725" t="str">
            <v>C</v>
          </cell>
          <cell r="G1725">
            <v>30</v>
          </cell>
        </row>
        <row r="1726">
          <cell r="D1726" t="str">
            <v>B-3B</v>
          </cell>
          <cell r="E1726" t="str">
            <v>GASKET B4</v>
          </cell>
          <cell r="F1726" t="str">
            <v>C</v>
          </cell>
          <cell r="G1726">
            <v>45</v>
          </cell>
        </row>
        <row r="1727">
          <cell r="D1727" t="str">
            <v>B-3C</v>
          </cell>
          <cell r="E1727" t="str">
            <v>GASKET B5&amp;B6</v>
          </cell>
          <cell r="F1727" t="str">
            <v>C</v>
          </cell>
          <cell r="G1727">
            <v>40</v>
          </cell>
        </row>
        <row r="1728">
          <cell r="D1728" t="str">
            <v>B-4A</v>
          </cell>
          <cell r="E1728" t="str">
            <v>IMPELLER NUT</v>
          </cell>
          <cell r="F1728" t="str">
            <v>C</v>
          </cell>
          <cell r="G1728">
            <v>11</v>
          </cell>
        </row>
        <row r="1729">
          <cell r="D1729" t="str">
            <v>B-4B</v>
          </cell>
          <cell r="E1729" t="str">
            <v>IMPELLER NUT</v>
          </cell>
          <cell r="F1729" t="str">
            <v>C</v>
          </cell>
          <cell r="G1729">
            <v>25</v>
          </cell>
        </row>
        <row r="1730">
          <cell r="D1730" t="str">
            <v>B-5A</v>
          </cell>
          <cell r="E1730" t="str">
            <v>IMPELLER CPm130</v>
          </cell>
          <cell r="F1730" t="str">
            <v>C</v>
          </cell>
          <cell r="G1730">
            <v>310</v>
          </cell>
        </row>
        <row r="1731">
          <cell r="D1731" t="str">
            <v>B-5A/1</v>
          </cell>
          <cell r="E1731" t="str">
            <v>IMPELLER CPm158</v>
          </cell>
          <cell r="F1731" t="str">
            <v>C</v>
          </cell>
          <cell r="G1731">
            <v>1600</v>
          </cell>
        </row>
        <row r="1732">
          <cell r="D1732" t="str">
            <v>B-5A/2</v>
          </cell>
          <cell r="E1732" t="str">
            <v>IMPELLER CPm150</v>
          </cell>
          <cell r="F1732" t="str">
            <v>C</v>
          </cell>
          <cell r="G1732">
            <v>1300</v>
          </cell>
        </row>
        <row r="1733">
          <cell r="D1733" t="str">
            <v>B-5B</v>
          </cell>
          <cell r="E1733" t="str">
            <v>IMPELLER CPm 170</v>
          </cell>
          <cell r="F1733" t="str">
            <v>C</v>
          </cell>
          <cell r="G1733">
            <v>1700</v>
          </cell>
        </row>
        <row r="1734">
          <cell r="D1734" t="str">
            <v>B-5C</v>
          </cell>
          <cell r="E1734" t="str">
            <v>IMPELLER CPm 190</v>
          </cell>
          <cell r="F1734" t="str">
            <v>C</v>
          </cell>
          <cell r="G1734">
            <v>2000</v>
          </cell>
        </row>
        <row r="1735">
          <cell r="D1735" t="str">
            <v>B-5D</v>
          </cell>
          <cell r="E1735" t="str">
            <v>IMPELLER CPm 200</v>
          </cell>
          <cell r="F1735" t="str">
            <v>C</v>
          </cell>
          <cell r="G1735">
            <v>2100</v>
          </cell>
        </row>
        <row r="1736">
          <cell r="D1736" t="str">
            <v>B-7</v>
          </cell>
          <cell r="E1736" t="str">
            <v>MECHANICAL SEAL DJ2,B4,5,6</v>
          </cell>
          <cell r="F1736" t="str">
            <v>C</v>
          </cell>
          <cell r="G1736">
            <v>270</v>
          </cell>
        </row>
        <row r="1737">
          <cell r="D1737" t="str">
            <v>BB-6200</v>
          </cell>
          <cell r="E1737" t="str">
            <v>BALL BEARING 6200 2RS</v>
          </cell>
          <cell r="F1737" t="str">
            <v>C</v>
          </cell>
          <cell r="G1737">
            <v>330</v>
          </cell>
        </row>
        <row r="1738">
          <cell r="D1738" t="str">
            <v>BB-6201</v>
          </cell>
          <cell r="E1738" t="str">
            <v>BEARING 6201</v>
          </cell>
          <cell r="F1738" t="str">
            <v>C</v>
          </cell>
          <cell r="G1738">
            <v>250</v>
          </cell>
        </row>
        <row r="1739">
          <cell r="D1739" t="str">
            <v>BB-6202</v>
          </cell>
          <cell r="E1739" t="str">
            <v>BALL BEARING 6202 2RS</v>
          </cell>
          <cell r="F1739" t="str">
            <v>C</v>
          </cell>
          <cell r="G1739">
            <v>260</v>
          </cell>
        </row>
        <row r="1740">
          <cell r="D1740" t="str">
            <v>BB-6203</v>
          </cell>
          <cell r="E1740" t="str">
            <v>BALL BEARING 6203 2RS</v>
          </cell>
          <cell r="F1740" t="str">
            <v>C</v>
          </cell>
          <cell r="G1740">
            <v>330</v>
          </cell>
        </row>
        <row r="1741">
          <cell r="D1741" t="str">
            <v>BB-6204</v>
          </cell>
          <cell r="E1741" t="str">
            <v>BEARING 6204</v>
          </cell>
          <cell r="F1741" t="str">
            <v>C</v>
          </cell>
          <cell r="G1741">
            <v>340</v>
          </cell>
        </row>
        <row r="1742">
          <cell r="D1742" t="str">
            <v>BB-6205</v>
          </cell>
          <cell r="E1742" t="str">
            <v>BEARING 6205</v>
          </cell>
          <cell r="F1742" t="str">
            <v>C</v>
          </cell>
          <cell r="G1742">
            <v>240</v>
          </cell>
        </row>
        <row r="1743">
          <cell r="D1743" t="str">
            <v>BB-6206</v>
          </cell>
          <cell r="E1743" t="str">
            <v>BEARING 6206</v>
          </cell>
          <cell r="F1743" t="str">
            <v>C</v>
          </cell>
          <cell r="G1743">
            <v>460</v>
          </cell>
        </row>
        <row r="1744">
          <cell r="D1744" t="str">
            <v>BB-6208</v>
          </cell>
          <cell r="E1744" t="str">
            <v>BEARING 6208</v>
          </cell>
          <cell r="F1744" t="str">
            <v>C</v>
          </cell>
          <cell r="G1744">
            <v>1300</v>
          </cell>
        </row>
        <row r="1745">
          <cell r="D1745" t="str">
            <v>BB-6209</v>
          </cell>
          <cell r="E1745" t="str">
            <v>BEARING 6209</v>
          </cell>
          <cell r="F1745" t="str">
            <v>C</v>
          </cell>
          <cell r="G1745">
            <v>1000</v>
          </cell>
        </row>
        <row r="1746">
          <cell r="D1746" t="str">
            <v>BB-6302</v>
          </cell>
          <cell r="E1746" t="str">
            <v>BEARING 6302</v>
          </cell>
          <cell r="F1746" t="str">
            <v>C</v>
          </cell>
          <cell r="G1746">
            <v>600</v>
          </cell>
        </row>
        <row r="1747">
          <cell r="D1747" t="str">
            <v>BB-6303</v>
          </cell>
          <cell r="E1747" t="str">
            <v>BEARING 6303</v>
          </cell>
          <cell r="F1747" t="str">
            <v>C</v>
          </cell>
          <cell r="G1747">
            <v>1000</v>
          </cell>
        </row>
        <row r="1748">
          <cell r="D1748" t="str">
            <v>BB-6304</v>
          </cell>
          <cell r="E1748" t="str">
            <v>BEARING 6304</v>
          </cell>
          <cell r="F1748" t="str">
            <v>C</v>
          </cell>
          <cell r="G1748">
            <v>460</v>
          </cell>
        </row>
        <row r="1749">
          <cell r="D1749" t="str">
            <v>BB-6305</v>
          </cell>
          <cell r="E1749" t="str">
            <v>BEARING 6305</v>
          </cell>
          <cell r="F1749" t="str">
            <v>C</v>
          </cell>
          <cell r="G1749">
            <v>500</v>
          </cell>
        </row>
        <row r="1750">
          <cell r="D1750" t="str">
            <v>BB-6306</v>
          </cell>
          <cell r="E1750" t="str">
            <v>BEARING 6306</v>
          </cell>
          <cell r="F1750" t="str">
            <v>C</v>
          </cell>
          <cell r="G1750">
            <v>850</v>
          </cell>
        </row>
        <row r="1751">
          <cell r="D1751" t="str">
            <v>BB-6307</v>
          </cell>
          <cell r="E1751" t="str">
            <v>BEARING 6307</v>
          </cell>
          <cell r="F1751" t="str">
            <v>C</v>
          </cell>
          <cell r="G1751">
            <v>1000</v>
          </cell>
        </row>
        <row r="1752">
          <cell r="D1752" t="str">
            <v>BB-6308</v>
          </cell>
          <cell r="E1752" t="str">
            <v>BEARING 6308</v>
          </cell>
          <cell r="F1752" t="str">
            <v>C</v>
          </cell>
          <cell r="G1752">
            <v>1000</v>
          </cell>
        </row>
        <row r="1753">
          <cell r="D1753" t="str">
            <v>BB-6309</v>
          </cell>
          <cell r="E1753" t="str">
            <v>BEARING 6309</v>
          </cell>
          <cell r="F1753" t="str">
            <v>C</v>
          </cell>
          <cell r="G1753">
            <v>1200</v>
          </cell>
        </row>
        <row r="1754">
          <cell r="D1754" t="str">
            <v>BB-7206</v>
          </cell>
          <cell r="E1754" t="str">
            <v>BEARING 7206</v>
          </cell>
          <cell r="F1754" t="str">
            <v>C</v>
          </cell>
          <cell r="G1754">
            <v>1100</v>
          </cell>
        </row>
        <row r="1755">
          <cell r="D1755" t="str">
            <v>BB-7306</v>
          </cell>
          <cell r="E1755" t="str">
            <v>BEARING 7306</v>
          </cell>
          <cell r="F1755" t="str">
            <v>C</v>
          </cell>
          <cell r="G1755">
            <v>1400</v>
          </cell>
        </row>
        <row r="1756">
          <cell r="D1756" t="str">
            <v>BB-7308</v>
          </cell>
          <cell r="E1756" t="str">
            <v>BALL BEARING 7308</v>
          </cell>
          <cell r="F1756" t="str">
            <v>C</v>
          </cell>
          <cell r="G1756">
            <v>2300</v>
          </cell>
        </row>
        <row r="1757">
          <cell r="D1757" t="str">
            <v>BB-7309</v>
          </cell>
          <cell r="E1757" t="str">
            <v>BEARING 7309</v>
          </cell>
          <cell r="F1757" t="str">
            <v>C</v>
          </cell>
          <cell r="G1757">
            <v>2700</v>
          </cell>
        </row>
        <row r="1758">
          <cell r="D1758" t="str">
            <v>C-11A</v>
          </cell>
          <cell r="E1758" t="str">
            <v>MECHANICAL SEAL C30,C40 ,HF20</v>
          </cell>
          <cell r="F1758" t="str">
            <v>C</v>
          </cell>
          <cell r="G1758">
            <v>420</v>
          </cell>
        </row>
        <row r="1759">
          <cell r="D1759" t="str">
            <v>C-11B</v>
          </cell>
          <cell r="E1759" t="str">
            <v>MECHANICAL SEAL C55,75,F40,55,75</v>
          </cell>
          <cell r="F1759" t="str">
            <v>C</v>
          </cell>
          <cell r="G1759">
            <v>320</v>
          </cell>
        </row>
        <row r="1760">
          <cell r="D1760" t="str">
            <v>C-14</v>
          </cell>
          <cell r="E1760" t="str">
            <v>FAN</v>
          </cell>
          <cell r="F1760" t="str">
            <v>C</v>
          </cell>
          <cell r="G1760">
            <v>230</v>
          </cell>
        </row>
        <row r="1761">
          <cell r="D1761" t="str">
            <v>C--7A</v>
          </cell>
          <cell r="E1761" t="str">
            <v>DIAPHRAGM</v>
          </cell>
          <cell r="F1761" t="str">
            <v>C</v>
          </cell>
          <cell r="G1761">
            <v>650</v>
          </cell>
        </row>
        <row r="1762">
          <cell r="D1762" t="str">
            <v>D6-2</v>
          </cell>
          <cell r="E1762" t="str">
            <v>PUMP BODY</v>
          </cell>
          <cell r="F1762" t="str">
            <v>C</v>
          </cell>
          <cell r="G1762">
            <v>3200</v>
          </cell>
        </row>
        <row r="1763">
          <cell r="D1763" t="str">
            <v>D6-5A</v>
          </cell>
          <cell r="E1763" t="str">
            <v>IMPELLER D6B</v>
          </cell>
          <cell r="F1763" t="str">
            <v>C</v>
          </cell>
          <cell r="G1763">
            <v>3900</v>
          </cell>
        </row>
        <row r="1764">
          <cell r="D1764" t="str">
            <v>D6-5B</v>
          </cell>
          <cell r="E1764" t="str">
            <v>IMPELLER D6A</v>
          </cell>
          <cell r="F1764" t="str">
            <v>C</v>
          </cell>
          <cell r="G1764">
            <v>2100</v>
          </cell>
        </row>
        <row r="1765">
          <cell r="D1765" t="str">
            <v>D6-5C</v>
          </cell>
          <cell r="E1765" t="str">
            <v>IMPELLER HF20A</v>
          </cell>
          <cell r="F1765" t="str">
            <v>C</v>
          </cell>
          <cell r="G1765">
            <v>2500</v>
          </cell>
        </row>
        <row r="1766">
          <cell r="D1766" t="str">
            <v>D6-5D</v>
          </cell>
          <cell r="E1766" t="str">
            <v>IMPELLER HF20B</v>
          </cell>
          <cell r="F1766" t="str">
            <v>C</v>
          </cell>
          <cell r="G1766">
            <v>2600</v>
          </cell>
        </row>
        <row r="1767">
          <cell r="D1767" t="str">
            <v>DJ-12A</v>
          </cell>
          <cell r="E1767" t="str">
            <v>SEAL PLATE DJ1/10,EM2</v>
          </cell>
          <cell r="F1767" t="str">
            <v>C</v>
          </cell>
          <cell r="G1767">
            <v>240</v>
          </cell>
        </row>
        <row r="1768">
          <cell r="D1768" t="str">
            <v>DJ-25</v>
          </cell>
          <cell r="E1768" t="str">
            <v>CAPACITOR 31.5UF DJ2</v>
          </cell>
          <cell r="F1768" t="str">
            <v>C</v>
          </cell>
          <cell r="G1768">
            <v>230</v>
          </cell>
        </row>
        <row r="1769">
          <cell r="D1769" t="str">
            <v>DJ-3</v>
          </cell>
          <cell r="E1769" t="str">
            <v>BODY ORING DJ1/10/EM2/JSW15M</v>
          </cell>
          <cell r="F1769" t="str">
            <v>C</v>
          </cell>
          <cell r="G1769">
            <v>45</v>
          </cell>
        </row>
        <row r="1770">
          <cell r="D1770" t="str">
            <v>DJ-5A</v>
          </cell>
          <cell r="E1770" t="str">
            <v>EJECTOR JET BODY 4"</v>
          </cell>
          <cell r="F1770" t="str">
            <v>C</v>
          </cell>
          <cell r="G1770">
            <v>950</v>
          </cell>
        </row>
        <row r="1771">
          <cell r="D1771" t="str">
            <v>DJ-5A/1</v>
          </cell>
          <cell r="E1771" t="str">
            <v>VENTURI AND NOZZLE DJ1</v>
          </cell>
          <cell r="F1771" t="str">
            <v>C</v>
          </cell>
          <cell r="G1771">
            <v>135</v>
          </cell>
        </row>
        <row r="1772">
          <cell r="D1772" t="str">
            <v>DJ-5A/2</v>
          </cell>
          <cell r="E1772" t="str">
            <v>VENTURI AND NOZZLE DJ2</v>
          </cell>
          <cell r="F1772" t="str">
            <v>C</v>
          </cell>
          <cell r="G1772">
            <v>80</v>
          </cell>
        </row>
        <row r="1773">
          <cell r="D1773" t="str">
            <v>DJ-5A/3</v>
          </cell>
          <cell r="E1773" t="str">
            <v>VENTURI AND NOZZLE DJ3</v>
          </cell>
          <cell r="F1773" t="str">
            <v>C</v>
          </cell>
          <cell r="G1773">
            <v>80</v>
          </cell>
        </row>
        <row r="1774">
          <cell r="D1774" t="str">
            <v>DJ-6B</v>
          </cell>
          <cell r="E1774" t="str">
            <v>DIFFUSER DJ2</v>
          </cell>
          <cell r="F1774" t="str">
            <v>C</v>
          </cell>
          <cell r="G1774">
            <v>430</v>
          </cell>
        </row>
        <row r="1775">
          <cell r="D1775" t="str">
            <v>DJ-9A</v>
          </cell>
          <cell r="E1775" t="str">
            <v>IMPELLER DJ1</v>
          </cell>
          <cell r="F1775" t="str">
            <v>C</v>
          </cell>
          <cell r="G1775">
            <v>800</v>
          </cell>
        </row>
        <row r="1776">
          <cell r="D1776" t="str">
            <v>DJ-9B</v>
          </cell>
          <cell r="E1776" t="str">
            <v>IMPELLER DJ2</v>
          </cell>
          <cell r="F1776" t="str">
            <v>C</v>
          </cell>
          <cell r="G1776">
            <v>1900</v>
          </cell>
        </row>
        <row r="1777">
          <cell r="D1777" t="str">
            <v>EM-3</v>
          </cell>
          <cell r="E1777" t="str">
            <v>BODY ORING</v>
          </cell>
          <cell r="F1777" t="str">
            <v>C</v>
          </cell>
          <cell r="G1777">
            <v>45</v>
          </cell>
        </row>
        <row r="1778">
          <cell r="D1778" t="str">
            <v>EM-5</v>
          </cell>
          <cell r="E1778" t="str">
            <v>IMPELLER</v>
          </cell>
          <cell r="F1778" t="str">
            <v>C</v>
          </cell>
          <cell r="G1778">
            <v>330</v>
          </cell>
        </row>
        <row r="1779">
          <cell r="D1779" t="str">
            <v>EM-7</v>
          </cell>
          <cell r="E1779" t="str">
            <v>MECHANICAL SEAL</v>
          </cell>
          <cell r="F1779" t="str">
            <v>C</v>
          </cell>
          <cell r="G1779">
            <v>160</v>
          </cell>
        </row>
        <row r="1780">
          <cell r="D1780" t="str">
            <v>C-7B</v>
          </cell>
          <cell r="E1780" t="str">
            <v>DIAPHRAGM C55,C75</v>
          </cell>
          <cell r="F1780" t="str">
            <v>C</v>
          </cell>
          <cell r="G1780">
            <v>800</v>
          </cell>
        </row>
        <row r="1781">
          <cell r="D1781" t="str">
            <v>F-11A</v>
          </cell>
          <cell r="E1781" t="str">
            <v>IMPELLER F30  F32/160A</v>
          </cell>
          <cell r="F1781" t="str">
            <v>C</v>
          </cell>
          <cell r="G1781">
            <v>1300</v>
          </cell>
        </row>
        <row r="1782">
          <cell r="D1782" t="str">
            <v>F-11B</v>
          </cell>
          <cell r="E1782" t="str">
            <v>IMPELLER F32/200C</v>
          </cell>
          <cell r="F1782" t="str">
            <v>C</v>
          </cell>
          <cell r="G1782">
            <v>2000</v>
          </cell>
        </row>
        <row r="1783">
          <cell r="D1783" t="str">
            <v>F-11C</v>
          </cell>
          <cell r="E1783" t="str">
            <v>IMPELLER F55 F40/200B</v>
          </cell>
          <cell r="F1783" t="str">
            <v>C</v>
          </cell>
          <cell r="G1783">
            <v>4400</v>
          </cell>
        </row>
        <row r="1784">
          <cell r="D1784" t="str">
            <v>F-11D</v>
          </cell>
          <cell r="E1784" t="str">
            <v>IMPELLER F75 F50/160A</v>
          </cell>
          <cell r="F1784" t="str">
            <v>C</v>
          </cell>
          <cell r="G1784">
            <v>1800</v>
          </cell>
        </row>
        <row r="1785">
          <cell r="D1785" t="str">
            <v>F-16</v>
          </cell>
          <cell r="E1785" t="str">
            <v>FAN F30,F40</v>
          </cell>
          <cell r="F1785" t="str">
            <v>C</v>
          </cell>
          <cell r="G1785">
            <v>150</v>
          </cell>
        </row>
        <row r="1786">
          <cell r="D1786" t="str">
            <v>F-18</v>
          </cell>
          <cell r="E1786" t="str">
            <v>MOTOR BRACKET</v>
          </cell>
          <cell r="F1786" t="str">
            <v>C</v>
          </cell>
          <cell r="G1786">
            <v>1300</v>
          </cell>
        </row>
        <row r="1787">
          <cell r="D1787" t="str">
            <v>F-3A</v>
          </cell>
          <cell r="E1787" t="str">
            <v>BODY GASKET F30 F32/160A</v>
          </cell>
          <cell r="F1787" t="str">
            <v>C</v>
          </cell>
          <cell r="G1787">
            <v>50</v>
          </cell>
        </row>
        <row r="1788">
          <cell r="D1788" t="str">
            <v>F-3B</v>
          </cell>
          <cell r="E1788" t="str">
            <v>BODY GASKET F40,F55,F75 F32/200B</v>
          </cell>
          <cell r="F1788" t="str">
            <v>C</v>
          </cell>
          <cell r="G1788">
            <v>310</v>
          </cell>
        </row>
        <row r="1789">
          <cell r="D1789" t="str">
            <v>GM-4B</v>
          </cell>
          <cell r="E1789" t="str">
            <v>IMPELLER GM50</v>
          </cell>
          <cell r="F1789" t="str">
            <v>C</v>
          </cell>
          <cell r="G1789">
            <v>340</v>
          </cell>
        </row>
        <row r="1790">
          <cell r="D1790" t="str">
            <v>GM-8</v>
          </cell>
          <cell r="E1790" t="str">
            <v>SEAL UNIT</v>
          </cell>
          <cell r="F1790" t="str">
            <v>C</v>
          </cell>
          <cell r="G1790">
            <v>240</v>
          </cell>
        </row>
        <row r="1791">
          <cell r="D1791" t="str">
            <v>JSW-4A</v>
          </cell>
          <cell r="E1791" t="str">
            <v>EJECTOR WITH VANE DIFFUSER</v>
          </cell>
          <cell r="F1791" t="str">
            <v>C</v>
          </cell>
          <cell r="G1791">
            <v>540</v>
          </cell>
        </row>
        <row r="1792">
          <cell r="D1792" t="str">
            <v>JSW-4B</v>
          </cell>
          <cell r="E1792" t="str">
            <v>EJECTOR WITH VANE DIFFUSER</v>
          </cell>
          <cell r="F1792" t="str">
            <v>C</v>
          </cell>
          <cell r="G1792">
            <v>600</v>
          </cell>
        </row>
        <row r="1793">
          <cell r="D1793" t="str">
            <v>JSW-6A</v>
          </cell>
          <cell r="E1793" t="str">
            <v>IMPELLER</v>
          </cell>
          <cell r="F1793" t="str">
            <v>C</v>
          </cell>
          <cell r="G1793">
            <v>1100</v>
          </cell>
        </row>
        <row r="1794">
          <cell r="D1794" t="str">
            <v>JSW-6B</v>
          </cell>
          <cell r="E1794" t="str">
            <v>IMPELLER</v>
          </cell>
          <cell r="F1794" t="str">
            <v>C</v>
          </cell>
          <cell r="G1794">
            <v>1300</v>
          </cell>
        </row>
        <row r="1795">
          <cell r="D1795" t="str">
            <v>JSW-9A</v>
          </cell>
          <cell r="E1795" t="str">
            <v>PUMP BODY COVER</v>
          </cell>
          <cell r="F1795" t="str">
            <v>C</v>
          </cell>
          <cell r="G1795">
            <v>150</v>
          </cell>
        </row>
        <row r="1796">
          <cell r="D1796" t="str">
            <v>JSW-9B</v>
          </cell>
          <cell r="E1796" t="str">
            <v>PUMP BODY COVER</v>
          </cell>
          <cell r="F1796" t="str">
            <v>C</v>
          </cell>
          <cell r="G1796">
            <v>170</v>
          </cell>
        </row>
        <row r="1797">
          <cell r="D1797" t="str">
            <v>LV-12</v>
          </cell>
          <cell r="E1797" t="str">
            <v>O RING 152.07X2.62</v>
          </cell>
          <cell r="F1797" t="str">
            <v>C</v>
          </cell>
          <cell r="G1797">
            <v>35</v>
          </cell>
        </row>
        <row r="1798">
          <cell r="D1798" t="str">
            <v>LV-21</v>
          </cell>
          <cell r="E1798" t="str">
            <v>SUPPLY CABLE GLAND VXC 30/50</v>
          </cell>
          <cell r="F1798" t="str">
            <v>C</v>
          </cell>
          <cell r="G1798">
            <v>390</v>
          </cell>
        </row>
        <row r="1799">
          <cell r="D1799" t="str">
            <v>LV-4B</v>
          </cell>
          <cell r="E1799" t="str">
            <v>IMPELLER LV30</v>
          </cell>
          <cell r="F1799" t="str">
            <v>C</v>
          </cell>
          <cell r="G1799">
            <v>1100</v>
          </cell>
        </row>
        <row r="1800">
          <cell r="D1800" t="str">
            <v>LV-6</v>
          </cell>
          <cell r="E1800" t="str">
            <v>MECHANICAL SEAL LV15,LV30</v>
          </cell>
          <cell r="F1800" t="str">
            <v>C</v>
          </cell>
          <cell r="G1800">
            <v>2000</v>
          </cell>
        </row>
        <row r="1801">
          <cell r="D1801" t="str">
            <v>LV-9</v>
          </cell>
          <cell r="E1801" t="str">
            <v>ORING LV1,LV30 158.42X2.62</v>
          </cell>
          <cell r="F1801" t="str">
            <v>C</v>
          </cell>
          <cell r="G1801">
            <v>40</v>
          </cell>
        </row>
        <row r="1802">
          <cell r="D1802" t="str">
            <v>MC-10</v>
          </cell>
          <cell r="E1802" t="str">
            <v>O RING</v>
          </cell>
          <cell r="F1802" t="str">
            <v>C</v>
          </cell>
          <cell r="G1802">
            <v>11</v>
          </cell>
        </row>
        <row r="1803">
          <cell r="D1803" t="str">
            <v>MC-13</v>
          </cell>
          <cell r="E1803" t="str">
            <v>MECHANICAL SEAL MCM 12/50, VXC 15/45</v>
          </cell>
          <cell r="F1803" t="str">
            <v>C</v>
          </cell>
          <cell r="G1803">
            <v>550</v>
          </cell>
        </row>
        <row r="1804">
          <cell r="D1804" t="str">
            <v>MC-14</v>
          </cell>
          <cell r="E1804" t="str">
            <v>WASHER</v>
          </cell>
          <cell r="F1804" t="str">
            <v>C</v>
          </cell>
          <cell r="G1804">
            <v>15</v>
          </cell>
        </row>
        <row r="1805">
          <cell r="D1805" t="str">
            <v>MC-16</v>
          </cell>
          <cell r="E1805" t="str">
            <v>SEALING RING</v>
          </cell>
          <cell r="F1805" t="str">
            <v>C</v>
          </cell>
          <cell r="G1805">
            <v>105</v>
          </cell>
        </row>
        <row r="1806">
          <cell r="D1806" t="str">
            <v>MC-17</v>
          </cell>
          <cell r="E1806" t="str">
            <v>O RING</v>
          </cell>
          <cell r="F1806" t="str">
            <v>C</v>
          </cell>
          <cell r="G1806">
            <v>30</v>
          </cell>
        </row>
        <row r="1807">
          <cell r="D1807" t="str">
            <v>MC-22</v>
          </cell>
          <cell r="E1807" t="str">
            <v>O-RING</v>
          </cell>
          <cell r="F1807" t="str">
            <v>C</v>
          </cell>
          <cell r="G1807">
            <v>20</v>
          </cell>
        </row>
        <row r="1808">
          <cell r="D1808" t="str">
            <v>MC-3</v>
          </cell>
          <cell r="E1808" t="str">
            <v>O RING MCM 12/50</v>
          </cell>
          <cell r="F1808" t="str">
            <v>C</v>
          </cell>
          <cell r="G1808">
            <v>30</v>
          </cell>
        </row>
        <row r="1809">
          <cell r="D1809" t="str">
            <v>MC-34</v>
          </cell>
          <cell r="E1809" t="str">
            <v>O-RING</v>
          </cell>
          <cell r="F1809" t="str">
            <v>C</v>
          </cell>
          <cell r="G1809">
            <v>30</v>
          </cell>
        </row>
        <row r="1810">
          <cell r="D1810" t="str">
            <v>MC-5</v>
          </cell>
          <cell r="E1810" t="str">
            <v>IMPELLER MCM 12/50</v>
          </cell>
          <cell r="F1810" t="str">
            <v>C</v>
          </cell>
          <cell r="G1810">
            <v>2500</v>
          </cell>
        </row>
        <row r="1811">
          <cell r="D1811" t="str">
            <v>MC-7</v>
          </cell>
          <cell r="E1811" t="str">
            <v>PLUG WITH WASHER</v>
          </cell>
          <cell r="F1811" t="str">
            <v>C</v>
          </cell>
          <cell r="G1811">
            <v>70</v>
          </cell>
        </row>
        <row r="1812">
          <cell r="D1812" t="str">
            <v>VX-24</v>
          </cell>
          <cell r="E1812" t="str">
            <v>O-RING</v>
          </cell>
          <cell r="F1812" t="str">
            <v>C</v>
          </cell>
          <cell r="G1812">
            <v>11</v>
          </cell>
        </row>
        <row r="1813">
          <cell r="D1813" t="str">
            <v>VX-29</v>
          </cell>
          <cell r="E1813" t="str">
            <v>O RING</v>
          </cell>
          <cell r="F1813" t="str">
            <v>C</v>
          </cell>
          <cell r="G1813">
            <v>10</v>
          </cell>
        </row>
        <row r="1814">
          <cell r="D1814" t="str">
            <v>VX-5</v>
          </cell>
          <cell r="E1814" t="str">
            <v>IMPELLER VXC 15/45</v>
          </cell>
          <cell r="F1814" t="str">
            <v>C</v>
          </cell>
          <cell r="G1814">
            <v>3000</v>
          </cell>
        </row>
        <row r="1815">
          <cell r="D1815" t="str">
            <v>AD-13</v>
          </cell>
          <cell r="E1815" t="str">
            <v>GASKET</v>
          </cell>
          <cell r="F1815" t="str">
            <v>C</v>
          </cell>
          <cell r="G1815">
            <v>25</v>
          </cell>
        </row>
        <row r="1816">
          <cell r="D1816" t="str">
            <v>MS-1/1A</v>
          </cell>
          <cell r="E1816" t="str">
            <v>CIRCUIT BOARD 1.1KW PRESSCON</v>
          </cell>
          <cell r="F1816" t="str">
            <v>C</v>
          </cell>
          <cell r="G1816">
            <v>1100</v>
          </cell>
        </row>
        <row r="1817">
          <cell r="D1817" t="str">
            <v>MS-1/1B</v>
          </cell>
          <cell r="E1817" t="str">
            <v>CIRCUIT BOARD 1.5KW PRESSCON</v>
          </cell>
          <cell r="F1817" t="str">
            <v>C</v>
          </cell>
          <cell r="G1817">
            <v>1500</v>
          </cell>
        </row>
        <row r="1818">
          <cell r="D1818" t="str">
            <v>MS-1/1C</v>
          </cell>
          <cell r="E1818" t="str">
            <v>CIRCUIT BOARD 2.2KW PRESSCON</v>
          </cell>
          <cell r="F1818" t="str">
            <v>C</v>
          </cell>
          <cell r="G1818">
            <v>3400</v>
          </cell>
        </row>
        <row r="1819">
          <cell r="D1819" t="str">
            <v>MS-1A</v>
          </cell>
          <cell r="E1819" t="str">
            <v>PRESSCONTROL 1.1KW 1"</v>
          </cell>
          <cell r="F1819" t="str">
            <v>C</v>
          </cell>
          <cell r="G1819">
            <v>2000</v>
          </cell>
        </row>
        <row r="1820">
          <cell r="D1820" t="str">
            <v>MS-1B</v>
          </cell>
          <cell r="E1820" t="str">
            <v>PRESSCONTROL 1.5KW 1"</v>
          </cell>
          <cell r="F1820" t="str">
            <v>C</v>
          </cell>
          <cell r="G1820">
            <v>3000</v>
          </cell>
        </row>
        <row r="1821">
          <cell r="D1821" t="str">
            <v>MS-1C</v>
          </cell>
          <cell r="E1821" t="str">
            <v>PRESSCONTROL 2.2KW 1 1/4 "</v>
          </cell>
          <cell r="F1821" t="str">
            <v>C</v>
          </cell>
          <cell r="G1821">
            <v>4000</v>
          </cell>
        </row>
        <row r="1822">
          <cell r="D1822" t="str">
            <v>MS-1D</v>
          </cell>
          <cell r="E1822" t="str">
            <v>PEDROLLO EASYPRESS</v>
          </cell>
          <cell r="F1822" t="str">
            <v>C</v>
          </cell>
          <cell r="G1822">
            <v>3400</v>
          </cell>
        </row>
        <row r="1823">
          <cell r="D1823" t="str">
            <v>MS-1M</v>
          </cell>
          <cell r="E1823" t="str">
            <v>FLUX ELECTRONIC FLOW SWITCH</v>
          </cell>
          <cell r="F1823" t="str">
            <v>C</v>
          </cell>
          <cell r="G1823">
            <v>2800</v>
          </cell>
        </row>
        <row r="1824">
          <cell r="D1824" t="str">
            <v>MS-2A</v>
          </cell>
          <cell r="E1824" t="str">
            <v>PRESS. SWITCH (FSG/2)</v>
          </cell>
          <cell r="F1824" t="str">
            <v>C</v>
          </cell>
          <cell r="G1824">
            <v>600</v>
          </cell>
        </row>
        <row r="1825">
          <cell r="D1825" t="str">
            <v>MS-2B</v>
          </cell>
          <cell r="E1825" t="str">
            <v>PRESS. SWITCH (FYG/22)</v>
          </cell>
          <cell r="F1825" t="str">
            <v>C</v>
          </cell>
          <cell r="G1825">
            <v>1000</v>
          </cell>
        </row>
        <row r="1826">
          <cell r="D1826" t="str">
            <v>MS-2C</v>
          </cell>
          <cell r="E1826" t="str">
            <v>PRESS. SWITCH (FYG/32)</v>
          </cell>
          <cell r="F1826" t="str">
            <v>C</v>
          </cell>
          <cell r="G1826">
            <v>1200</v>
          </cell>
        </row>
        <row r="1827">
          <cell r="D1827" t="str">
            <v>MS-2D</v>
          </cell>
          <cell r="E1827" t="str">
            <v>FLEXIBLE HOSE 1"</v>
          </cell>
          <cell r="F1827" t="str">
            <v>C</v>
          </cell>
          <cell r="G1827">
            <v>700</v>
          </cell>
        </row>
        <row r="1828">
          <cell r="D1828" t="str">
            <v>MS-2E</v>
          </cell>
          <cell r="E1828" t="str">
            <v>5 WAY BRONZE CONNECTOR 1"</v>
          </cell>
          <cell r="F1828" t="str">
            <v>C</v>
          </cell>
          <cell r="G1828">
            <v>290</v>
          </cell>
        </row>
        <row r="1829">
          <cell r="D1829" t="str">
            <v>MS-2F</v>
          </cell>
          <cell r="E1829" t="str">
            <v>1PH EVOLUTION ELECRONIC CARD</v>
          </cell>
          <cell r="F1829" t="str">
            <v>C</v>
          </cell>
          <cell r="G1829">
            <v>6200</v>
          </cell>
        </row>
        <row r="1830">
          <cell r="D1830" t="str">
            <v>MS-2G</v>
          </cell>
          <cell r="E1830" t="str">
            <v>3PH EVOLUTION ELECRONIC CARD</v>
          </cell>
          <cell r="F1830" t="str">
            <v>C</v>
          </cell>
          <cell r="G1830">
            <v>6300</v>
          </cell>
        </row>
        <row r="1831">
          <cell r="D1831" t="str">
            <v>MS-3A</v>
          </cell>
          <cell r="E1831" t="str">
            <v>DIAPHRAGM VT60</v>
          </cell>
          <cell r="F1831" t="str">
            <v>C</v>
          </cell>
          <cell r="G1831">
            <v>2000</v>
          </cell>
        </row>
        <row r="1832">
          <cell r="D1832" t="str">
            <v>MS-3B</v>
          </cell>
          <cell r="E1832" t="str">
            <v>DIAPHRAGM VT100</v>
          </cell>
          <cell r="F1832" t="str">
            <v>C</v>
          </cell>
          <cell r="G1832">
            <v>3300</v>
          </cell>
        </row>
        <row r="1833">
          <cell r="D1833" t="str">
            <v>MS-3C</v>
          </cell>
          <cell r="E1833" t="str">
            <v>DIAPHRAGM VT300</v>
          </cell>
          <cell r="F1833" t="str">
            <v>C</v>
          </cell>
          <cell r="G1833">
            <v>7600</v>
          </cell>
        </row>
        <row r="1834">
          <cell r="D1834" t="str">
            <v>MS-3D</v>
          </cell>
          <cell r="E1834" t="str">
            <v>DIAPHRAGM VT1000</v>
          </cell>
          <cell r="F1834" t="str">
            <v>C</v>
          </cell>
          <cell r="G1834">
            <v>2500</v>
          </cell>
        </row>
        <row r="1835">
          <cell r="D1835" t="str">
            <v>MS-4D</v>
          </cell>
          <cell r="E1835" t="str">
            <v>DIAPHRAGM VT24</v>
          </cell>
          <cell r="F1835" t="str">
            <v>C</v>
          </cell>
          <cell r="G1835">
            <v>600</v>
          </cell>
        </row>
        <row r="1836">
          <cell r="D1836" t="str">
            <v>MS-5BL</v>
          </cell>
          <cell r="E1836" t="str">
            <v>FAN MEC71 (126*25MM)</v>
          </cell>
          <cell r="F1836" t="str">
            <v>C</v>
          </cell>
          <cell r="G1836">
            <v>100</v>
          </cell>
        </row>
        <row r="1837">
          <cell r="D1837" t="str">
            <v>MS-5DL</v>
          </cell>
          <cell r="E1837" t="str">
            <v>FAN MEC/90</v>
          </cell>
          <cell r="F1837" t="str">
            <v>C</v>
          </cell>
          <cell r="G1837">
            <v>150</v>
          </cell>
        </row>
        <row r="1838">
          <cell r="D1838" t="str">
            <v>N-15</v>
          </cell>
          <cell r="E1838" t="str">
            <v>MECHANICAL SEAL(N2A/SIRIO)</v>
          </cell>
          <cell r="F1838" t="str">
            <v>C</v>
          </cell>
          <cell r="G1838">
            <v>800</v>
          </cell>
        </row>
        <row r="1839">
          <cell r="D1839" t="str">
            <v>N-19</v>
          </cell>
          <cell r="E1839" t="str">
            <v>GASKET</v>
          </cell>
          <cell r="F1839" t="str">
            <v>C</v>
          </cell>
          <cell r="G1839">
            <v>8</v>
          </cell>
        </row>
        <row r="1840">
          <cell r="D1840" t="str">
            <v>PJ-10</v>
          </cell>
          <cell r="E1840" t="str">
            <v>MECHANICAL SEAL 3/80,4/100</v>
          </cell>
          <cell r="F1840" t="str">
            <v>C</v>
          </cell>
          <cell r="G1840">
            <v>180</v>
          </cell>
        </row>
        <row r="1841">
          <cell r="D1841" t="str">
            <v>PJ-13A</v>
          </cell>
          <cell r="E1841" t="str">
            <v>IMPELLER  5/90</v>
          </cell>
          <cell r="F1841" t="str">
            <v>C</v>
          </cell>
          <cell r="G1841">
            <v>530</v>
          </cell>
        </row>
        <row r="1842">
          <cell r="D1842" t="str">
            <v>PJ-13B</v>
          </cell>
          <cell r="E1842" t="str">
            <v>IMPELLER  4/130,6/130</v>
          </cell>
          <cell r="F1842" t="str">
            <v>C</v>
          </cell>
          <cell r="G1842">
            <v>280</v>
          </cell>
        </row>
        <row r="1843">
          <cell r="D1843" t="str">
            <v>PJ-13C</v>
          </cell>
          <cell r="E1843" t="str">
            <v>IMPELLER  6/200,3/200</v>
          </cell>
          <cell r="F1843" t="str">
            <v>C</v>
          </cell>
          <cell r="G1843">
            <v>270</v>
          </cell>
        </row>
        <row r="1844">
          <cell r="D1844" t="str">
            <v>PJ-14</v>
          </cell>
          <cell r="E1844" t="str">
            <v>STAGE 4/130,3/200, 6/130/200 , 5/90</v>
          </cell>
          <cell r="F1844" t="str">
            <v>C</v>
          </cell>
          <cell r="G1844">
            <v>3100</v>
          </cell>
        </row>
        <row r="1845">
          <cell r="D1845" t="str">
            <v>PJ-15</v>
          </cell>
          <cell r="E1845" t="str">
            <v>STAGE 4/130,3/200, 6/130/200 , 5/90</v>
          </cell>
          <cell r="F1845" t="str">
            <v>C</v>
          </cell>
          <cell r="G1845">
            <v>2800</v>
          </cell>
        </row>
        <row r="1846">
          <cell r="D1846" t="str">
            <v>PJ-16</v>
          </cell>
          <cell r="E1846" t="str">
            <v>RETAINING RING</v>
          </cell>
          <cell r="F1846" t="str">
            <v>C</v>
          </cell>
          <cell r="G1846">
            <v>60</v>
          </cell>
        </row>
        <row r="1847">
          <cell r="D1847" t="str">
            <v>PJ-20</v>
          </cell>
          <cell r="E1847" t="str">
            <v>FAN 4/130,3/200, 6/130/200 , 5/90</v>
          </cell>
          <cell r="F1847" t="str">
            <v>C</v>
          </cell>
          <cell r="G1847">
            <v>120</v>
          </cell>
        </row>
        <row r="1848">
          <cell r="D1848" t="str">
            <v>PJ-3A</v>
          </cell>
          <cell r="E1848" t="str">
            <v>PLUG WITH O-RING</v>
          </cell>
          <cell r="F1848" t="str">
            <v>C</v>
          </cell>
          <cell r="G1848">
            <v>13</v>
          </cell>
        </row>
        <row r="1849">
          <cell r="D1849" t="str">
            <v>PJ-4</v>
          </cell>
          <cell r="E1849" t="str">
            <v>O-RING</v>
          </cell>
          <cell r="F1849" t="str">
            <v>C</v>
          </cell>
          <cell r="G1849">
            <v>95</v>
          </cell>
        </row>
        <row r="1850">
          <cell r="D1850" t="str">
            <v>PJ-5</v>
          </cell>
          <cell r="E1850" t="str">
            <v>O-RING</v>
          </cell>
          <cell r="F1850" t="str">
            <v>C</v>
          </cell>
          <cell r="G1850">
            <v>40</v>
          </cell>
        </row>
        <row r="1851">
          <cell r="D1851" t="str">
            <v>PJ-6</v>
          </cell>
          <cell r="E1851" t="str">
            <v>SELF PRIMING STAGE</v>
          </cell>
          <cell r="F1851" t="str">
            <v>C</v>
          </cell>
          <cell r="G1851">
            <v>650</v>
          </cell>
        </row>
        <row r="1852">
          <cell r="D1852" t="str">
            <v>PJ-6A</v>
          </cell>
          <cell r="E1852" t="str">
            <v>IMPELLER AND DIFFUSER SET 3/80</v>
          </cell>
          <cell r="F1852" t="str">
            <v>C</v>
          </cell>
          <cell r="G1852">
            <v>1400</v>
          </cell>
        </row>
        <row r="1853">
          <cell r="D1853" t="str">
            <v>PJ-6B</v>
          </cell>
          <cell r="E1853" t="str">
            <v>IMPELLER AND DIFFUSER SET 4/100</v>
          </cell>
          <cell r="F1853" t="str">
            <v>C</v>
          </cell>
          <cell r="G1853">
            <v>1700</v>
          </cell>
        </row>
        <row r="1854">
          <cell r="D1854" t="str">
            <v>PJ-8</v>
          </cell>
          <cell r="E1854" t="str">
            <v>STAGE 4/130,3/200, 6/130/200 , 5/90</v>
          </cell>
          <cell r="F1854" t="str">
            <v>C</v>
          </cell>
          <cell r="G1854">
            <v>1500</v>
          </cell>
        </row>
        <row r="1855">
          <cell r="D1855" t="str">
            <v>PJ-8/1</v>
          </cell>
          <cell r="E1855" t="str">
            <v>O RING</v>
          </cell>
          <cell r="F1855" t="str">
            <v>C</v>
          </cell>
          <cell r="G1855">
            <v>55</v>
          </cell>
        </row>
        <row r="1856">
          <cell r="D1856" t="str">
            <v>PJ-8/2</v>
          </cell>
          <cell r="E1856" t="str">
            <v>WEAR RING</v>
          </cell>
          <cell r="F1856" t="str">
            <v>C</v>
          </cell>
          <cell r="G1856">
            <v>160</v>
          </cell>
        </row>
        <row r="1857">
          <cell r="D1857" t="str">
            <v>SR-10</v>
          </cell>
          <cell r="E1857" t="str">
            <v>O RING</v>
          </cell>
          <cell r="F1857" t="str">
            <v>C</v>
          </cell>
          <cell r="G1857">
            <v>15</v>
          </cell>
        </row>
        <row r="1858">
          <cell r="D1858" t="str">
            <v>SR-13</v>
          </cell>
          <cell r="E1858" t="str">
            <v>MECHANICAL SEAL</v>
          </cell>
          <cell r="F1858" t="str">
            <v>C</v>
          </cell>
          <cell r="G1858">
            <v>600</v>
          </cell>
        </row>
        <row r="1859">
          <cell r="D1859" t="str">
            <v>SR-15</v>
          </cell>
          <cell r="E1859" t="str">
            <v>SEAL RING  15X24X5</v>
          </cell>
          <cell r="F1859" t="str">
            <v>C</v>
          </cell>
          <cell r="G1859">
            <v>95</v>
          </cell>
        </row>
        <row r="1860">
          <cell r="D1860" t="str">
            <v>SR-23</v>
          </cell>
          <cell r="E1860" t="str">
            <v>GROMET SIRIO 10V</v>
          </cell>
          <cell r="F1860" t="str">
            <v>D</v>
          </cell>
          <cell r="G1860">
            <v>95</v>
          </cell>
        </row>
        <row r="1861">
          <cell r="D1861" t="str">
            <v>SR-24</v>
          </cell>
          <cell r="E1861" t="str">
            <v>FLOATSWITCH 0315/3 C/W 3M CABLE</v>
          </cell>
          <cell r="F1861" t="str">
            <v>D</v>
          </cell>
          <cell r="G1861">
            <v>500</v>
          </cell>
        </row>
        <row r="1862">
          <cell r="D1862" t="str">
            <v>SR-24A</v>
          </cell>
          <cell r="E1862" t="str">
            <v>FLOAT SWITCHT C/W 3M CABLE WEIGHT</v>
          </cell>
          <cell r="F1862" t="str">
            <v>C</v>
          </cell>
          <cell r="G1862">
            <v>700</v>
          </cell>
        </row>
        <row r="1863">
          <cell r="D1863" t="str">
            <v>SR-25</v>
          </cell>
          <cell r="E1863" t="str">
            <v>GROMET SIRIO 8/20</v>
          </cell>
          <cell r="F1863" t="str">
            <v>C</v>
          </cell>
          <cell r="G1863">
            <v>90</v>
          </cell>
        </row>
        <row r="1864">
          <cell r="D1864" t="str">
            <v>SR-26</v>
          </cell>
          <cell r="E1864" t="str">
            <v>HANDLE</v>
          </cell>
          <cell r="F1864" t="str">
            <v>C</v>
          </cell>
          <cell r="G1864">
            <v>300</v>
          </cell>
        </row>
        <row r="1865">
          <cell r="D1865" t="str">
            <v>SR-30</v>
          </cell>
          <cell r="E1865" t="str">
            <v>CAPACITOR 12.5UF</v>
          </cell>
          <cell r="F1865" t="str">
            <v>C</v>
          </cell>
          <cell r="G1865">
            <v>135</v>
          </cell>
        </row>
        <row r="1866">
          <cell r="D1866" t="str">
            <v>SR-32</v>
          </cell>
          <cell r="E1866" t="str">
            <v>ORING 101.2 x 3.53</v>
          </cell>
          <cell r="F1866" t="str">
            <v>C</v>
          </cell>
          <cell r="G1866">
            <v>25</v>
          </cell>
        </row>
        <row r="1867">
          <cell r="D1867" t="str">
            <v>SR-6</v>
          </cell>
          <cell r="E1867" t="str">
            <v>O RING 114.02 x 1.78</v>
          </cell>
          <cell r="F1867" t="str">
            <v>C</v>
          </cell>
          <cell r="G1867">
            <v>40</v>
          </cell>
        </row>
        <row r="1868">
          <cell r="D1868" t="str">
            <v>SR-7A</v>
          </cell>
          <cell r="E1868" t="str">
            <v>IMPELLER Dm10</v>
          </cell>
          <cell r="F1868" t="str">
            <v>C</v>
          </cell>
          <cell r="G1868">
            <v>145</v>
          </cell>
        </row>
        <row r="1869">
          <cell r="D1869" t="str">
            <v>SR-7B</v>
          </cell>
          <cell r="E1869" t="str">
            <v>IMPELLER VX 10/35</v>
          </cell>
          <cell r="F1869" t="str">
            <v>C</v>
          </cell>
          <cell r="G1869">
            <v>280</v>
          </cell>
        </row>
        <row r="1870">
          <cell r="D1870" t="str">
            <v>SR-7C</v>
          </cell>
          <cell r="E1870" t="str">
            <v>IMPELLER Dm 20</v>
          </cell>
          <cell r="F1870" t="str">
            <v>C</v>
          </cell>
          <cell r="G1870">
            <v>390</v>
          </cell>
        </row>
        <row r="1871">
          <cell r="D1871" t="str">
            <v>SR-27</v>
          </cell>
          <cell r="E1871" t="str">
            <v>CABLE GLAND</v>
          </cell>
          <cell r="F1871" t="str">
            <v>C</v>
          </cell>
          <cell r="G1871">
            <v>35</v>
          </cell>
        </row>
        <row r="1872">
          <cell r="D1872" t="str">
            <v>SB-10</v>
          </cell>
          <cell r="E1872" t="str">
            <v>IMPELLER 4SKM 100E</v>
          </cell>
          <cell r="F1872" t="str">
            <v>C</v>
          </cell>
          <cell r="G1872">
            <v>650</v>
          </cell>
        </row>
        <row r="1873">
          <cell r="D1873" t="str">
            <v>SB-11</v>
          </cell>
          <cell r="E1873" t="str">
            <v>IMPELLER KEY S/S</v>
          </cell>
          <cell r="F1873" t="str">
            <v>C</v>
          </cell>
          <cell r="G1873">
            <v>11</v>
          </cell>
        </row>
        <row r="1874">
          <cell r="D1874" t="str">
            <v>SB-12</v>
          </cell>
          <cell r="E1874" t="str">
            <v>PUMP BOTTOM CASING COVER</v>
          </cell>
          <cell r="F1874" t="str">
            <v>C</v>
          </cell>
          <cell r="G1874">
            <v>360</v>
          </cell>
        </row>
        <row r="1875">
          <cell r="D1875" t="str">
            <v>SB-13</v>
          </cell>
          <cell r="E1875" t="str">
            <v>IMPELLER</v>
          </cell>
          <cell r="F1875" t="str">
            <v>C</v>
          </cell>
          <cell r="G1875">
            <v>430</v>
          </cell>
        </row>
        <row r="1876">
          <cell r="D1876" t="str">
            <v>SB-13A</v>
          </cell>
          <cell r="E1876" t="str">
            <v>MOTOR BRACKET</v>
          </cell>
          <cell r="F1876" t="str">
            <v>C</v>
          </cell>
          <cell r="G1876">
            <v>3000</v>
          </cell>
        </row>
        <row r="1877">
          <cell r="D1877" t="str">
            <v>SB-17</v>
          </cell>
          <cell r="E1877" t="str">
            <v>MECHANICAL SEAL</v>
          </cell>
          <cell r="F1877" t="str">
            <v>C</v>
          </cell>
          <cell r="G1877">
            <v>800</v>
          </cell>
        </row>
        <row r="1878">
          <cell r="D1878" t="str">
            <v>SB-3</v>
          </cell>
          <cell r="E1878" t="str">
            <v>DISCHARGE HEAD</v>
          </cell>
          <cell r="F1878" t="str">
            <v>C</v>
          </cell>
          <cell r="G1878">
            <v>4500</v>
          </cell>
        </row>
        <row r="1879">
          <cell r="D1879" t="str">
            <v>SB-35</v>
          </cell>
          <cell r="E1879" t="str">
            <v>BASE WITH SUPPLY CABLE</v>
          </cell>
          <cell r="F1879" t="str">
            <v>C</v>
          </cell>
          <cell r="G1879">
            <v>2500</v>
          </cell>
        </row>
        <row r="1880">
          <cell r="D1880" t="str">
            <v>SB-4</v>
          </cell>
          <cell r="E1880" t="str">
            <v>BELLOWS</v>
          </cell>
          <cell r="F1880" t="str">
            <v>C</v>
          </cell>
          <cell r="G1880">
            <v>90</v>
          </cell>
        </row>
        <row r="1881">
          <cell r="D1881" t="str">
            <v>SB-5B</v>
          </cell>
          <cell r="E1881" t="str">
            <v>O-RING</v>
          </cell>
          <cell r="F1881" t="str">
            <v>C</v>
          </cell>
          <cell r="G1881">
            <v>15</v>
          </cell>
        </row>
        <row r="1882">
          <cell r="D1882" t="str">
            <v>SB-6</v>
          </cell>
          <cell r="E1882" t="str">
            <v>ORING  103.76X2.62</v>
          </cell>
          <cell r="F1882" t="str">
            <v>C</v>
          </cell>
          <cell r="G1882">
            <v>30</v>
          </cell>
        </row>
        <row r="1883">
          <cell r="D1883" t="str">
            <v>SB-18</v>
          </cell>
          <cell r="E1883" t="str">
            <v>O-RING</v>
          </cell>
          <cell r="F1883" t="str">
            <v>C</v>
          </cell>
          <cell r="G1883">
            <v>20</v>
          </cell>
        </row>
        <row r="1884">
          <cell r="D1884" t="str">
            <v>SB-4A</v>
          </cell>
          <cell r="E1884" t="str">
            <v>EXPANSION MEMBRANE</v>
          </cell>
          <cell r="F1884" t="str">
            <v>C</v>
          </cell>
          <cell r="G1884">
            <v>150</v>
          </cell>
        </row>
        <row r="1885">
          <cell r="D1885" t="str">
            <v>SB-7</v>
          </cell>
          <cell r="E1885" t="str">
            <v>SAND SEAL</v>
          </cell>
          <cell r="F1885" t="str">
            <v>C</v>
          </cell>
          <cell r="G1885">
            <v>65</v>
          </cell>
        </row>
        <row r="1886">
          <cell r="D1886" t="str">
            <v>SU-1</v>
          </cell>
          <cell r="E1886" t="str">
            <v>SUPPLY CABLE + CONTROL BOX 4/15</v>
          </cell>
          <cell r="F1886" t="str">
            <v>C</v>
          </cell>
          <cell r="G1886">
            <v>5800</v>
          </cell>
        </row>
        <row r="1887">
          <cell r="D1887" t="str">
            <v>SU-11A</v>
          </cell>
          <cell r="E1887" t="str">
            <v>DIAPHRAGM 2/7</v>
          </cell>
          <cell r="F1887" t="str">
            <v>C</v>
          </cell>
          <cell r="G1887">
            <v>650</v>
          </cell>
        </row>
        <row r="1888">
          <cell r="D1888" t="str">
            <v>SU-11B</v>
          </cell>
          <cell r="E1888" t="str">
            <v>DIAPHRAGM 2/15 4/15 4/22</v>
          </cell>
          <cell r="F1888" t="str">
            <v>C</v>
          </cell>
          <cell r="G1888">
            <v>650</v>
          </cell>
        </row>
        <row r="1889">
          <cell r="D1889" t="str">
            <v>SU-12A</v>
          </cell>
          <cell r="E1889" t="str">
            <v>IMPELLER 2/7</v>
          </cell>
          <cell r="F1889" t="str">
            <v>C</v>
          </cell>
          <cell r="G1889">
            <v>180</v>
          </cell>
        </row>
        <row r="1890">
          <cell r="D1890" t="str">
            <v>SU-12B</v>
          </cell>
          <cell r="E1890" t="str">
            <v>IMPELLER 2/15</v>
          </cell>
          <cell r="F1890" t="str">
            <v>C</v>
          </cell>
          <cell r="G1890">
            <v>240</v>
          </cell>
        </row>
        <row r="1891">
          <cell r="D1891" t="str">
            <v>SU-12C</v>
          </cell>
          <cell r="E1891" t="str">
            <v>IMPELLER 4/15 4/22</v>
          </cell>
          <cell r="F1891" t="str">
            <v>C</v>
          </cell>
          <cell r="G1891">
            <v>230</v>
          </cell>
        </row>
        <row r="1892">
          <cell r="D1892" t="str">
            <v>SU-13A</v>
          </cell>
          <cell r="E1892" t="str">
            <v>DIFFUSER 2/7</v>
          </cell>
          <cell r="F1892" t="str">
            <v>C</v>
          </cell>
          <cell r="G1892">
            <v>280</v>
          </cell>
        </row>
        <row r="1893">
          <cell r="D1893" t="str">
            <v>SU-13B</v>
          </cell>
          <cell r="E1893" t="str">
            <v>DIFFUSER 2/15 4/15 4/22</v>
          </cell>
          <cell r="F1893" t="str">
            <v>C</v>
          </cell>
          <cell r="G1893">
            <v>270</v>
          </cell>
        </row>
        <row r="1894">
          <cell r="D1894" t="str">
            <v>SU-14A</v>
          </cell>
          <cell r="E1894" t="str">
            <v>CIRCLIP 16MM 2/7</v>
          </cell>
          <cell r="F1894" t="str">
            <v>C</v>
          </cell>
          <cell r="G1894">
            <v>35</v>
          </cell>
        </row>
        <row r="1895">
          <cell r="D1895" t="str">
            <v>SU-14B</v>
          </cell>
          <cell r="E1895" t="str">
            <v>CIRCLIP 16MM 2/15 4/15 4/22</v>
          </cell>
          <cell r="F1895" t="str">
            <v>C</v>
          </cell>
          <cell r="G1895">
            <v>60</v>
          </cell>
        </row>
        <row r="1896">
          <cell r="D1896" t="str">
            <v>SU-15A</v>
          </cell>
          <cell r="E1896" t="str">
            <v>MECHANICAL SEAL 2/7</v>
          </cell>
          <cell r="F1896" t="str">
            <v>C</v>
          </cell>
          <cell r="G1896">
            <v>1000</v>
          </cell>
        </row>
        <row r="1897">
          <cell r="D1897" t="str">
            <v>SU-15B</v>
          </cell>
          <cell r="E1897" t="str">
            <v>MECHANICAL SEAL 2/15 4/15 4/22</v>
          </cell>
          <cell r="F1897" t="str">
            <v>C</v>
          </cell>
          <cell r="G1897">
            <v>1600</v>
          </cell>
        </row>
        <row r="1898">
          <cell r="D1898" t="str">
            <v>SU-17A</v>
          </cell>
          <cell r="E1898" t="str">
            <v>O RING 2/7</v>
          </cell>
          <cell r="F1898" t="str">
            <v>C</v>
          </cell>
          <cell r="G1898">
            <v>20</v>
          </cell>
        </row>
        <row r="1899">
          <cell r="D1899" t="str">
            <v>SU-17B</v>
          </cell>
          <cell r="E1899" t="str">
            <v>O RING 2/15 4/15 4/22</v>
          </cell>
          <cell r="F1899" t="str">
            <v>C</v>
          </cell>
          <cell r="G1899">
            <v>25</v>
          </cell>
        </row>
        <row r="1900">
          <cell r="D1900" t="str">
            <v>SU-19</v>
          </cell>
          <cell r="E1900" t="str">
            <v>LOWER COVER</v>
          </cell>
          <cell r="F1900" t="str">
            <v>C</v>
          </cell>
          <cell r="G1900">
            <v>1400</v>
          </cell>
        </row>
        <row r="1901">
          <cell r="D1901" t="str">
            <v>SU-1A</v>
          </cell>
          <cell r="E1901" t="str">
            <v>SUPPLY CABLE C/W TAIL CABLE 1M</v>
          </cell>
          <cell r="F1901" t="str">
            <v>C</v>
          </cell>
          <cell r="G1901">
            <v>950</v>
          </cell>
        </row>
        <row r="1902">
          <cell r="D1902" t="str">
            <v>SU-1B</v>
          </cell>
          <cell r="E1902" t="str">
            <v>FLOATSWITCH AND CONNECTION 2/7</v>
          </cell>
          <cell r="F1902" t="str">
            <v>C</v>
          </cell>
          <cell r="G1902">
            <v>1300</v>
          </cell>
        </row>
        <row r="1903">
          <cell r="D1903" t="str">
            <v>SU-20A</v>
          </cell>
          <cell r="E1903" t="str">
            <v>SEALING RING 2/7</v>
          </cell>
          <cell r="F1903" t="str">
            <v>C</v>
          </cell>
          <cell r="G1903">
            <v>125</v>
          </cell>
        </row>
        <row r="1904">
          <cell r="D1904" t="str">
            <v>SU-20B</v>
          </cell>
          <cell r="E1904" t="str">
            <v>SEALING RING 2/15 4/15 4/22</v>
          </cell>
          <cell r="F1904" t="str">
            <v>C</v>
          </cell>
          <cell r="G1904">
            <v>360</v>
          </cell>
        </row>
        <row r="1905">
          <cell r="D1905" t="str">
            <v>SU-21A</v>
          </cell>
          <cell r="E1905" t="str">
            <v>O RING 2/7</v>
          </cell>
          <cell r="F1905" t="str">
            <v>C</v>
          </cell>
          <cell r="G1905">
            <v>85</v>
          </cell>
        </row>
        <row r="1906">
          <cell r="D1906" t="str">
            <v>SU-21B</v>
          </cell>
          <cell r="E1906" t="str">
            <v>O RING 2/15</v>
          </cell>
          <cell r="F1906" t="str">
            <v>C</v>
          </cell>
          <cell r="G1906">
            <v>20</v>
          </cell>
        </row>
        <row r="1907">
          <cell r="D1907" t="str">
            <v>SU-23</v>
          </cell>
          <cell r="E1907" t="str">
            <v>O RING 4/15 4/22</v>
          </cell>
          <cell r="F1907" t="str">
            <v>C</v>
          </cell>
          <cell r="G1907">
            <v>30</v>
          </cell>
        </row>
        <row r="1908">
          <cell r="D1908" t="str">
            <v>SU-27</v>
          </cell>
          <cell r="E1908" t="str">
            <v>UPPER COVER</v>
          </cell>
          <cell r="F1908" t="str">
            <v>C</v>
          </cell>
          <cell r="G1908">
            <v>1000</v>
          </cell>
        </row>
        <row r="1909">
          <cell r="D1909" t="str">
            <v>SU-6A</v>
          </cell>
          <cell r="E1909" t="str">
            <v>RETAINING RING 2/7</v>
          </cell>
          <cell r="F1909" t="str">
            <v>C</v>
          </cell>
          <cell r="G1909">
            <v>90</v>
          </cell>
        </row>
        <row r="1910">
          <cell r="D1910" t="str">
            <v>SU-6B</v>
          </cell>
          <cell r="E1910" t="str">
            <v>RETAININING RING 2/15 4/15 4/22</v>
          </cell>
          <cell r="F1910" t="str">
            <v>C</v>
          </cell>
          <cell r="G1910">
            <v>145</v>
          </cell>
        </row>
        <row r="1911">
          <cell r="D1911" t="str">
            <v>SU-8A</v>
          </cell>
          <cell r="E1911" t="str">
            <v>NUT COVER 2/7</v>
          </cell>
          <cell r="F1911" t="str">
            <v>C</v>
          </cell>
          <cell r="G1911">
            <v>20</v>
          </cell>
        </row>
        <row r="1912">
          <cell r="D1912" t="str">
            <v>SU-8B</v>
          </cell>
          <cell r="E1912" t="str">
            <v>NUT COVER 2/15 4/15 4/22</v>
          </cell>
          <cell r="F1912" t="str">
            <v>C</v>
          </cell>
          <cell r="G1912">
            <v>11</v>
          </cell>
        </row>
        <row r="1913">
          <cell r="D1913" t="str">
            <v>SW-1</v>
          </cell>
          <cell r="E1913" t="str">
            <v>SUCTION STRAINER TOP2</v>
          </cell>
          <cell r="F1913" t="str">
            <v>C</v>
          </cell>
          <cell r="G1913">
            <v>145</v>
          </cell>
        </row>
        <row r="1914">
          <cell r="D1914" t="str">
            <v>SW-14</v>
          </cell>
          <cell r="E1914" t="str">
            <v>DELIVERY BODY</v>
          </cell>
          <cell r="F1914" t="str">
            <v>C</v>
          </cell>
          <cell r="G1914">
            <v>500</v>
          </cell>
        </row>
        <row r="1915">
          <cell r="D1915" t="str">
            <v>SW-1A</v>
          </cell>
          <cell r="E1915" t="str">
            <v>SUCTION STRAINER TOP5</v>
          </cell>
          <cell r="F1915" t="str">
            <v>C</v>
          </cell>
          <cell r="G1915">
            <v>260</v>
          </cell>
        </row>
        <row r="1916">
          <cell r="D1916" t="str">
            <v>SW-22</v>
          </cell>
          <cell r="E1916" t="str">
            <v>SEALING RING</v>
          </cell>
          <cell r="F1916" t="str">
            <v>C</v>
          </cell>
          <cell r="G1916">
            <v>75</v>
          </cell>
        </row>
        <row r="1917">
          <cell r="D1917" t="str">
            <v>SW-23</v>
          </cell>
          <cell r="E1917" t="str">
            <v>O-RING</v>
          </cell>
          <cell r="F1917" t="str">
            <v>C</v>
          </cell>
          <cell r="G1917">
            <v>13</v>
          </cell>
        </row>
        <row r="1918">
          <cell r="D1918" t="str">
            <v>SW-24</v>
          </cell>
          <cell r="E1918" t="str">
            <v>VANE DIFFUSER</v>
          </cell>
          <cell r="F1918" t="str">
            <v>C</v>
          </cell>
          <cell r="G1918">
            <v>125</v>
          </cell>
        </row>
        <row r="1919">
          <cell r="D1919" t="str">
            <v>SW-24A</v>
          </cell>
          <cell r="E1919" t="str">
            <v>DIFFUSER TOP MULTI2</v>
          </cell>
          <cell r="F1919" t="str">
            <v>C</v>
          </cell>
          <cell r="G1919">
            <v>50</v>
          </cell>
        </row>
        <row r="1920">
          <cell r="D1920" t="str">
            <v>SW-5A</v>
          </cell>
          <cell r="E1920" t="str">
            <v>IMPELLER TOP2</v>
          </cell>
          <cell r="F1920" t="str">
            <v>C</v>
          </cell>
          <cell r="G1920">
            <v>95</v>
          </cell>
        </row>
        <row r="1921">
          <cell r="D1921" t="str">
            <v>SW-5B</v>
          </cell>
          <cell r="E1921" t="str">
            <v>IMPELLER TOP VORTEX</v>
          </cell>
          <cell r="F1921" t="str">
            <v>C</v>
          </cell>
          <cell r="G1921">
            <v>105</v>
          </cell>
        </row>
        <row r="1922">
          <cell r="D1922" t="str">
            <v>SW-5C</v>
          </cell>
          <cell r="E1922" t="str">
            <v>IMPELLER TOPMULTI 2</v>
          </cell>
          <cell r="F1922" t="str">
            <v>C</v>
          </cell>
          <cell r="G1922">
            <v>310</v>
          </cell>
        </row>
        <row r="1923">
          <cell r="D1923" t="str">
            <v>SW-5D</v>
          </cell>
          <cell r="E1923" t="str">
            <v>IMPELLER TOP5</v>
          </cell>
          <cell r="F1923" t="str">
            <v>C</v>
          </cell>
          <cell r="G1923">
            <v>410</v>
          </cell>
        </row>
        <row r="1924">
          <cell r="D1924" t="str">
            <v>SW-6</v>
          </cell>
          <cell r="E1924" t="str">
            <v>MECHANICAL SEAL TOP2</v>
          </cell>
          <cell r="F1924" t="str">
            <v>C</v>
          </cell>
          <cell r="G1924">
            <v>105</v>
          </cell>
        </row>
        <row r="1925">
          <cell r="D1925" t="str">
            <v>SW-6A</v>
          </cell>
          <cell r="E1925" t="str">
            <v>SEAL UNIT TOP MULTI</v>
          </cell>
          <cell r="F1925" t="str">
            <v>C</v>
          </cell>
          <cell r="G1925">
            <v>520</v>
          </cell>
        </row>
        <row r="1926">
          <cell r="D1926" t="str">
            <v>PB-1/1</v>
          </cell>
          <cell r="E1926" t="str">
            <v>APRON</v>
          </cell>
          <cell r="F1926" t="str">
            <v>C</v>
          </cell>
          <cell r="G1926">
            <v>700</v>
          </cell>
        </row>
        <row r="1927">
          <cell r="D1927" t="str">
            <v>PB-1/10</v>
          </cell>
          <cell r="E1927" t="str">
            <v>FLOAT CHAMBER</v>
          </cell>
          <cell r="F1927" t="str">
            <v>C</v>
          </cell>
          <cell r="G1927">
            <v>80</v>
          </cell>
        </row>
        <row r="1928">
          <cell r="D1928" t="str">
            <v>PB-1/11</v>
          </cell>
          <cell r="E1928" t="str">
            <v>HOSE WEIGHTS</v>
          </cell>
          <cell r="F1928" t="str">
            <v>C</v>
          </cell>
          <cell r="G1928">
            <v>170</v>
          </cell>
        </row>
        <row r="1929">
          <cell r="D1929" t="str">
            <v>PB-1/12</v>
          </cell>
          <cell r="E1929" t="str">
            <v>WEIR ELBOWS</v>
          </cell>
          <cell r="F1929" t="str">
            <v>C</v>
          </cell>
          <cell r="G1929">
            <v>85</v>
          </cell>
        </row>
        <row r="1930">
          <cell r="D1930" t="str">
            <v>PB-1/13</v>
          </cell>
          <cell r="E1930" t="str">
            <v>DIAPHRAGM</v>
          </cell>
          <cell r="F1930" t="str">
            <v>C</v>
          </cell>
          <cell r="G1930">
            <v>390</v>
          </cell>
        </row>
        <row r="1931">
          <cell r="D1931" t="str">
            <v>PB-1/2</v>
          </cell>
          <cell r="E1931" t="str">
            <v>DISC</v>
          </cell>
          <cell r="F1931" t="str">
            <v>C</v>
          </cell>
          <cell r="G1931">
            <v>1100</v>
          </cell>
        </row>
        <row r="1932">
          <cell r="D1932" t="str">
            <v>PB-1/3</v>
          </cell>
          <cell r="E1932" t="str">
            <v>FLEXI FOOT</v>
          </cell>
          <cell r="F1932" t="str">
            <v>C</v>
          </cell>
          <cell r="G1932">
            <v>750</v>
          </cell>
        </row>
        <row r="1933">
          <cell r="D1933" t="str">
            <v>PB-1/4</v>
          </cell>
          <cell r="E1933" t="str">
            <v>INNER EXT. PIPE</v>
          </cell>
          <cell r="F1933" t="str">
            <v>C</v>
          </cell>
          <cell r="G1933">
            <v>390</v>
          </cell>
        </row>
        <row r="1934">
          <cell r="D1934" t="str">
            <v>PB-1/5</v>
          </cell>
          <cell r="E1934" t="str">
            <v>INLET PIPE COMPL.</v>
          </cell>
          <cell r="F1934" t="str">
            <v>C</v>
          </cell>
          <cell r="G1934">
            <v>1300</v>
          </cell>
        </row>
        <row r="1935">
          <cell r="D1935" t="str">
            <v>PB-1/6A</v>
          </cell>
          <cell r="E1935" t="str">
            <v>WHEEL SMALL</v>
          </cell>
          <cell r="F1935" t="str">
            <v>C</v>
          </cell>
          <cell r="G1935">
            <v>150</v>
          </cell>
        </row>
        <row r="1936">
          <cell r="D1936" t="str">
            <v>PB-1/6B</v>
          </cell>
          <cell r="E1936" t="str">
            <v>WHEEL LARGE</v>
          </cell>
          <cell r="F1936" t="str">
            <v>C</v>
          </cell>
          <cell r="G1936">
            <v>230</v>
          </cell>
        </row>
        <row r="1937">
          <cell r="D1937" t="str">
            <v>PB-1/7</v>
          </cell>
          <cell r="E1937" t="str">
            <v>BELLY WEIGHTS</v>
          </cell>
          <cell r="F1937" t="str">
            <v>C</v>
          </cell>
          <cell r="G1937">
            <v>330</v>
          </cell>
        </row>
        <row r="1938">
          <cell r="D1938" t="str">
            <v>PB-1/8</v>
          </cell>
          <cell r="E1938" t="str">
            <v>COMPRESSION  RING</v>
          </cell>
          <cell r="F1938" t="str">
            <v>C</v>
          </cell>
          <cell r="G1938">
            <v>40</v>
          </cell>
        </row>
        <row r="1939">
          <cell r="D1939" t="str">
            <v>PB-1/9</v>
          </cell>
          <cell r="E1939" t="str">
            <v>DIVING BALLS</v>
          </cell>
          <cell r="F1939" t="str">
            <v>C</v>
          </cell>
          <cell r="G1939">
            <v>200</v>
          </cell>
        </row>
        <row r="1940">
          <cell r="D1940" t="str">
            <v>PB-2</v>
          </cell>
          <cell r="E1940" t="str">
            <v>WALL ADAPTOR</v>
          </cell>
          <cell r="F1940" t="str">
            <v>C</v>
          </cell>
          <cell r="G1940">
            <v>1200</v>
          </cell>
        </row>
        <row r="1941">
          <cell r="D1941" t="str">
            <v>PB-3</v>
          </cell>
          <cell r="E1941" t="str">
            <v>1.2M HOSE</v>
          </cell>
          <cell r="F1941" t="str">
            <v>C</v>
          </cell>
          <cell r="G1941">
            <v>330</v>
          </cell>
        </row>
        <row r="1942">
          <cell r="D1942" t="str">
            <v>PB-4</v>
          </cell>
          <cell r="E1942" t="str">
            <v>BARACUDA HOSE CONNECTOR</v>
          </cell>
          <cell r="F1942" t="str">
            <v>C</v>
          </cell>
          <cell r="G1942">
            <v>340</v>
          </cell>
        </row>
        <row r="1943">
          <cell r="D1943" t="str">
            <v>AQ-1A</v>
          </cell>
          <cell r="E1943" t="str">
            <v>AQUACHLOR PCB STROUD C260 COMPLETE</v>
          </cell>
          <cell r="F1943" t="str">
            <v>C</v>
          </cell>
          <cell r="G1943">
            <v>7600</v>
          </cell>
        </row>
        <row r="1944">
          <cell r="D1944" t="str">
            <v>AQ-1B</v>
          </cell>
          <cell r="E1944" t="str">
            <v>AQUACHLOR PCB STROUD C520 COMPLETE</v>
          </cell>
          <cell r="F1944" t="str">
            <v>C</v>
          </cell>
          <cell r="G1944">
            <v>12900</v>
          </cell>
        </row>
        <row r="1945">
          <cell r="D1945" t="str">
            <v>AQ-1C</v>
          </cell>
          <cell r="E1945" t="str">
            <v>AQUACHLOR PCB STROUD C330SC COMPLETE</v>
          </cell>
          <cell r="F1945" t="str">
            <v>C</v>
          </cell>
          <cell r="G1945">
            <v>9700</v>
          </cell>
        </row>
        <row r="1946">
          <cell r="D1946" t="str">
            <v>AQ-3A</v>
          </cell>
          <cell r="E1946" t="str">
            <v>ELECTRODE C260</v>
          </cell>
          <cell r="F1946" t="str">
            <v>C</v>
          </cell>
          <cell r="G1946">
            <v>9800</v>
          </cell>
        </row>
        <row r="1947">
          <cell r="D1947" t="str">
            <v>AQ-3B</v>
          </cell>
          <cell r="E1947" t="str">
            <v>ELECTRODE C520</v>
          </cell>
          <cell r="F1947" t="str">
            <v>C</v>
          </cell>
          <cell r="G1947">
            <v>12200</v>
          </cell>
        </row>
        <row r="1948">
          <cell r="D1948" t="str">
            <v>AQ-3C</v>
          </cell>
          <cell r="E1948" t="str">
            <v>ELECTRODE SC330</v>
          </cell>
          <cell r="F1948" t="str">
            <v>C</v>
          </cell>
          <cell r="G1948">
            <v>27600</v>
          </cell>
        </row>
        <row r="1949">
          <cell r="D1949" t="str">
            <v>PC-1/1</v>
          </cell>
          <cell r="E1949" t="str">
            <v>PRINTED CIRCUIT BOARD</v>
          </cell>
          <cell r="F1949" t="str">
            <v>C</v>
          </cell>
          <cell r="G1949">
            <v>4600</v>
          </cell>
        </row>
        <row r="1950">
          <cell r="D1950" t="str">
            <v>PC-1/2</v>
          </cell>
          <cell r="E1950" t="str">
            <v>BRIDGE RECTIFIER</v>
          </cell>
          <cell r="F1950" t="str">
            <v>C</v>
          </cell>
          <cell r="G1950">
            <v>1900</v>
          </cell>
        </row>
        <row r="1951">
          <cell r="D1951" t="str">
            <v>PC-1/3</v>
          </cell>
          <cell r="E1951" t="str">
            <v>C SERIES CELL HOUSING</v>
          </cell>
          <cell r="F1951" t="str">
            <v>C</v>
          </cell>
          <cell r="G1951">
            <v>3000</v>
          </cell>
        </row>
        <row r="1952">
          <cell r="D1952" t="str">
            <v>PC-1/4</v>
          </cell>
          <cell r="E1952" t="str">
            <v>BLANK END CAP C SERIES</v>
          </cell>
          <cell r="F1952" t="str">
            <v>C</v>
          </cell>
          <cell r="G1952">
            <v>800</v>
          </cell>
        </row>
        <row r="1953">
          <cell r="D1953" t="str">
            <v>PC-1/5</v>
          </cell>
          <cell r="E1953" t="str">
            <v>CELL CAP ASSY</v>
          </cell>
          <cell r="F1953" t="str">
            <v>C</v>
          </cell>
          <cell r="G1953">
            <v>510</v>
          </cell>
        </row>
        <row r="1954">
          <cell r="D1954" t="str">
            <v>PC-1/6A</v>
          </cell>
          <cell r="E1954" t="str">
            <v>ELECTRODE 140C</v>
          </cell>
          <cell r="F1954" t="str">
            <v>C</v>
          </cell>
          <cell r="G1954">
            <v>5700</v>
          </cell>
        </row>
        <row r="1955">
          <cell r="D1955" t="str">
            <v>PC-1/6C</v>
          </cell>
          <cell r="E1955" t="str">
            <v>ELECTRODE 200 C</v>
          </cell>
          <cell r="F1955" t="str">
            <v>C</v>
          </cell>
          <cell r="G1955">
            <v>11400</v>
          </cell>
        </row>
        <row r="1956">
          <cell r="D1956" t="str">
            <v>PC-1/6D</v>
          </cell>
          <cell r="E1956" t="str">
            <v>ELECTRODE 250 C</v>
          </cell>
          <cell r="F1956" t="str">
            <v>C</v>
          </cell>
          <cell r="G1956">
            <v>10400</v>
          </cell>
        </row>
        <row r="1957">
          <cell r="D1957" t="str">
            <v>PC-1B/1</v>
          </cell>
          <cell r="E1957" t="str">
            <v>CLEARWATER TRANSFORMER 140/170</v>
          </cell>
          <cell r="F1957" t="str">
            <v>C</v>
          </cell>
          <cell r="G1957">
            <v>6700</v>
          </cell>
        </row>
        <row r="1958">
          <cell r="D1958" t="str">
            <v>WS-E2/1</v>
          </cell>
          <cell r="E1958" t="str">
            <v>CIRCUIT BOARD(PRINTED CIRCUIT)</v>
          </cell>
          <cell r="F1958" t="str">
            <v>C</v>
          </cell>
          <cell r="G1958">
            <v>1600</v>
          </cell>
        </row>
        <row r="1959">
          <cell r="D1959" t="str">
            <v>PFC-1/2</v>
          </cell>
          <cell r="E1959" t="str">
            <v>MPV HANDLE</v>
          </cell>
          <cell r="F1959" t="str">
            <v>C</v>
          </cell>
          <cell r="G1959">
            <v>320</v>
          </cell>
        </row>
        <row r="1960">
          <cell r="D1960" t="str">
            <v>PFC-1/3</v>
          </cell>
          <cell r="E1960" t="str">
            <v>PRESSURE GAUGE (PEDROLLO) 6 BAR</v>
          </cell>
          <cell r="F1960" t="str">
            <v>C</v>
          </cell>
          <cell r="G1960">
            <v>180</v>
          </cell>
        </row>
        <row r="1961">
          <cell r="D1961" t="str">
            <v>PFC-1/3A</v>
          </cell>
          <cell r="E1961" t="str">
            <v>PRESSURE GAUGE 10 BAR (PEDROLLO)</v>
          </cell>
          <cell r="F1961" t="str">
            <v>C</v>
          </cell>
          <cell r="G1961">
            <v>2000</v>
          </cell>
        </row>
        <row r="1962">
          <cell r="D1962" t="str">
            <v>PF-1/2</v>
          </cell>
          <cell r="E1962" t="str">
            <v>LADDER S/S TREAD</v>
          </cell>
          <cell r="F1962" t="str">
            <v>C</v>
          </cell>
          <cell r="G1962">
            <v>1100</v>
          </cell>
        </row>
        <row r="1963">
          <cell r="D1963" t="str">
            <v>PF-4/1</v>
          </cell>
          <cell r="E1963" t="str">
            <v>SKIMMER BASKET CERTIKIN</v>
          </cell>
          <cell r="F1963" t="str">
            <v>C</v>
          </cell>
          <cell r="G1963">
            <v>1100</v>
          </cell>
        </row>
        <row r="1964">
          <cell r="D1964" t="str">
            <v>PF-4/2</v>
          </cell>
          <cell r="E1964" t="str">
            <v>SKIMMER LID CERTIKIN</v>
          </cell>
          <cell r="F1964" t="str">
            <v>C</v>
          </cell>
          <cell r="G1964">
            <v>1100</v>
          </cell>
        </row>
        <row r="1965">
          <cell r="D1965" t="str">
            <v>PF-4/3</v>
          </cell>
          <cell r="E1965" t="str">
            <v>SKIMMER FLAP CERTIKIN</v>
          </cell>
          <cell r="F1965" t="str">
            <v>C</v>
          </cell>
          <cell r="G1965">
            <v>600</v>
          </cell>
        </row>
        <row r="1966">
          <cell r="D1966" t="str">
            <v>PF-4/4</v>
          </cell>
          <cell r="E1966" t="str">
            <v>SKIMMER PLUG</v>
          </cell>
          <cell r="F1966" t="str">
            <v>C</v>
          </cell>
          <cell r="G1966">
            <v>220</v>
          </cell>
        </row>
        <row r="1967">
          <cell r="D1967" t="str">
            <v>PL-1/1</v>
          </cell>
          <cell r="E1967" t="str">
            <v>CERTIKIN   BULB</v>
          </cell>
          <cell r="F1967" t="str">
            <v>C</v>
          </cell>
          <cell r="G1967">
            <v>1000</v>
          </cell>
        </row>
        <row r="1968">
          <cell r="D1968" t="str">
            <v>PL-1/11</v>
          </cell>
          <cell r="E1968" t="str">
            <v>CERTIKIN  CONC. NICHE</v>
          </cell>
          <cell r="F1968" t="str">
            <v>C</v>
          </cell>
          <cell r="G1968">
            <v>4300</v>
          </cell>
        </row>
        <row r="1969">
          <cell r="D1969" t="str">
            <v>PL-1/2</v>
          </cell>
          <cell r="E1969" t="str">
            <v>REAR COND.TUBE/GLAND</v>
          </cell>
          <cell r="F1969" t="str">
            <v>C</v>
          </cell>
          <cell r="G1969">
            <v>320</v>
          </cell>
        </row>
        <row r="1970">
          <cell r="D1970" t="str">
            <v>PL-1/6</v>
          </cell>
          <cell r="E1970" t="str">
            <v>UNDER WATER LIGHT GUTS COMPLETE</v>
          </cell>
          <cell r="F1970" t="str">
            <v>C</v>
          </cell>
          <cell r="G1970">
            <v>3800</v>
          </cell>
        </row>
        <row r="1971">
          <cell r="D1971" t="str">
            <v>PL-1/8</v>
          </cell>
          <cell r="E1971" t="str">
            <v>SCREWS</v>
          </cell>
          <cell r="F1971" t="str">
            <v>C</v>
          </cell>
          <cell r="G1971">
            <v>2600</v>
          </cell>
        </row>
        <row r="1972">
          <cell r="D1972" t="str">
            <v>PL-6B</v>
          </cell>
          <cell r="E1972" t="str">
            <v>TRANSFORMER 300W CERTIKIN</v>
          </cell>
          <cell r="F1972" t="str">
            <v>C</v>
          </cell>
          <cell r="G1972">
            <v>8300</v>
          </cell>
        </row>
        <row r="1973">
          <cell r="D1973" t="str">
            <v>PF-7</v>
          </cell>
          <cell r="E1973" t="str">
            <v>FRONT PLATE</v>
          </cell>
          <cell r="F1973" t="str">
            <v>C</v>
          </cell>
          <cell r="G1973">
            <v>2400</v>
          </cell>
        </row>
        <row r="1974">
          <cell r="D1974" t="str">
            <v>PF-4/5</v>
          </cell>
          <cell r="E1974" t="str">
            <v>SKIMMER FLAP ASAP</v>
          </cell>
          <cell r="F1974" t="str">
            <v>C</v>
          </cell>
          <cell r="G1974">
            <v>140</v>
          </cell>
        </row>
        <row r="1975">
          <cell r="D1975" t="str">
            <v>PF-6B/1</v>
          </cell>
          <cell r="E1975" t="str">
            <v>GRILLE FOR HD33 MAIN DRAIN</v>
          </cell>
          <cell r="F1975" t="str">
            <v>C</v>
          </cell>
          <cell r="G1975">
            <v>900</v>
          </cell>
        </row>
        <row r="1976">
          <cell r="D1976" t="str">
            <v>PS-4/1</v>
          </cell>
          <cell r="E1976" t="str">
            <v>INLET WATER SOLONOID VALVE</v>
          </cell>
          <cell r="F1976" t="str">
            <v>C</v>
          </cell>
          <cell r="G1976">
            <v>2400</v>
          </cell>
        </row>
        <row r="1977">
          <cell r="D1977" t="str">
            <v>PS-4/2</v>
          </cell>
          <cell r="E1977" t="str">
            <v>SET OF BLUE PROBES</v>
          </cell>
          <cell r="F1977" t="str">
            <v>C</v>
          </cell>
          <cell r="G1977">
            <v>5300</v>
          </cell>
        </row>
        <row r="1978">
          <cell r="D1978" t="str">
            <v>PS-4/3</v>
          </cell>
          <cell r="E1978" t="str">
            <v>STEAM GEN CIRCUIT CARD</v>
          </cell>
          <cell r="F1978" t="str">
            <v>C</v>
          </cell>
          <cell r="G1978">
            <v>19000</v>
          </cell>
        </row>
        <row r="1979">
          <cell r="D1979" t="str">
            <v>BU-09</v>
          </cell>
          <cell r="E1979" t="str">
            <v>BUCANEER IMPELLER</v>
          </cell>
          <cell r="F1979" t="str">
            <v>C</v>
          </cell>
          <cell r="G1979">
            <v>360</v>
          </cell>
        </row>
        <row r="1980">
          <cell r="D1980" t="str">
            <v>QP-1</v>
          </cell>
          <cell r="E1980" t="str">
            <v>KNOB</v>
          </cell>
          <cell r="F1980" t="str">
            <v>C</v>
          </cell>
          <cell r="G1980">
            <v>95</v>
          </cell>
        </row>
        <row r="1981">
          <cell r="D1981" t="str">
            <v>QP-10A</v>
          </cell>
          <cell r="E1981" t="str">
            <v>MOTOR FAN</v>
          </cell>
          <cell r="F1981" t="str">
            <v>C</v>
          </cell>
          <cell r="G1981">
            <v>250</v>
          </cell>
        </row>
        <row r="1982">
          <cell r="D1982" t="str">
            <v>QP-11</v>
          </cell>
          <cell r="E1982" t="str">
            <v>FLANGE ORING</v>
          </cell>
          <cell r="F1982" t="str">
            <v>C</v>
          </cell>
          <cell r="G1982">
            <v>35</v>
          </cell>
        </row>
        <row r="1983">
          <cell r="D1983" t="str">
            <v>QP-12</v>
          </cell>
          <cell r="E1983" t="str">
            <v>FLANGE</v>
          </cell>
          <cell r="F1983" t="str">
            <v>C</v>
          </cell>
          <cell r="G1983">
            <v>550</v>
          </cell>
        </row>
        <row r="1984">
          <cell r="D1984" t="str">
            <v>QP-2</v>
          </cell>
          <cell r="E1984" t="str">
            <v>CLAMP FOOT</v>
          </cell>
          <cell r="F1984" t="str">
            <v>C</v>
          </cell>
          <cell r="G1984">
            <v>70</v>
          </cell>
        </row>
        <row r="1985">
          <cell r="D1985" t="str">
            <v>QP-3</v>
          </cell>
          <cell r="E1985" t="str">
            <v>LID</v>
          </cell>
          <cell r="F1985" t="str">
            <v>C</v>
          </cell>
          <cell r="G1985">
            <v>160</v>
          </cell>
        </row>
        <row r="1986">
          <cell r="D1986" t="str">
            <v>QP-4</v>
          </cell>
          <cell r="E1986" t="str">
            <v>LID ORING</v>
          </cell>
          <cell r="F1986" t="str">
            <v>C</v>
          </cell>
          <cell r="G1986">
            <v>50</v>
          </cell>
        </row>
        <row r="1987">
          <cell r="D1987" t="str">
            <v>QP-5</v>
          </cell>
          <cell r="E1987" t="str">
            <v>BASKET</v>
          </cell>
          <cell r="F1987" t="str">
            <v>C</v>
          </cell>
          <cell r="G1987">
            <v>220</v>
          </cell>
        </row>
        <row r="1988">
          <cell r="D1988" t="str">
            <v>QP-6</v>
          </cell>
          <cell r="E1988" t="str">
            <v>PUMP BODY</v>
          </cell>
          <cell r="F1988" t="str">
            <v>C</v>
          </cell>
          <cell r="G1988">
            <v>1600</v>
          </cell>
        </row>
        <row r="1989">
          <cell r="D1989" t="str">
            <v>QP-7</v>
          </cell>
          <cell r="E1989" t="str">
            <v>DIFFUSER O-RING</v>
          </cell>
          <cell r="F1989" t="str">
            <v>C</v>
          </cell>
          <cell r="G1989">
            <v>70</v>
          </cell>
        </row>
        <row r="1990">
          <cell r="D1990" t="str">
            <v>QP-8</v>
          </cell>
          <cell r="E1990" t="str">
            <v>DIFFUSER</v>
          </cell>
          <cell r="F1990" t="str">
            <v>C</v>
          </cell>
          <cell r="G1990">
            <v>260</v>
          </cell>
        </row>
        <row r="1991">
          <cell r="D1991" t="str">
            <v>QP-9A</v>
          </cell>
          <cell r="E1991" t="str">
            <v>IMPELLER QP/02 QP3 SET</v>
          </cell>
          <cell r="F1991" t="str">
            <v>C</v>
          </cell>
          <cell r="G1991">
            <v>390</v>
          </cell>
        </row>
        <row r="1992">
          <cell r="D1992" t="str">
            <v>QP-9B</v>
          </cell>
          <cell r="E1992" t="str">
            <v>IMPELLER QP/03 QP4 SET</v>
          </cell>
          <cell r="F1992" t="str">
            <v>C</v>
          </cell>
          <cell r="G1992">
            <v>290</v>
          </cell>
        </row>
        <row r="1993">
          <cell r="D1993" t="str">
            <v>QP-9C</v>
          </cell>
          <cell r="E1993" t="str">
            <v>IMPELLER QP/05  QP6 SET</v>
          </cell>
          <cell r="F1993" t="str">
            <v>C</v>
          </cell>
          <cell r="G1993">
            <v>370</v>
          </cell>
        </row>
        <row r="1994">
          <cell r="D1994" t="str">
            <v>QP-9D</v>
          </cell>
          <cell r="E1994" t="str">
            <v>IMPELLER QP/07  QP8 SET</v>
          </cell>
          <cell r="F1994" t="str">
            <v>C</v>
          </cell>
          <cell r="G1994">
            <v>370</v>
          </cell>
        </row>
        <row r="1995">
          <cell r="D1995" t="str">
            <v>SAC-3A</v>
          </cell>
          <cell r="E1995" t="str">
            <v>IMPELLER WITH ROTOR ORION 1000</v>
          </cell>
          <cell r="F1995" t="str">
            <v>C</v>
          </cell>
          <cell r="G1995">
            <v>200</v>
          </cell>
        </row>
        <row r="1996">
          <cell r="D1996" t="str">
            <v>SAC-3B</v>
          </cell>
          <cell r="E1996" t="str">
            <v>IMPELLER ORION 3000</v>
          </cell>
          <cell r="F1996" t="str">
            <v>C</v>
          </cell>
          <cell r="G1996">
            <v>410</v>
          </cell>
        </row>
        <row r="1997">
          <cell r="D1997" t="str">
            <v>SAC-7A</v>
          </cell>
          <cell r="E1997" t="str">
            <v>IMPELLER  COVER ORION 1000</v>
          </cell>
          <cell r="F1997" t="str">
            <v>C</v>
          </cell>
          <cell r="G1997">
            <v>20</v>
          </cell>
        </row>
        <row r="1998">
          <cell r="D1998" t="str">
            <v>SAC-7B</v>
          </cell>
          <cell r="E1998" t="str">
            <v>IMPELLER  COVER ORION 3000</v>
          </cell>
          <cell r="F1998" t="str">
            <v>C</v>
          </cell>
          <cell r="G1998">
            <v>20</v>
          </cell>
        </row>
        <row r="1999">
          <cell r="D1999" t="str">
            <v>SAC-8A</v>
          </cell>
          <cell r="E1999" t="str">
            <v>FOAM FILTER ORION 1000</v>
          </cell>
          <cell r="F1999" t="str">
            <v>C</v>
          </cell>
          <cell r="G1999">
            <v>35</v>
          </cell>
        </row>
        <row r="2000">
          <cell r="D2000" t="str">
            <v>SAC-8B</v>
          </cell>
          <cell r="E2000" t="str">
            <v>FOAM FILTER ORION 3000</v>
          </cell>
          <cell r="F2000" t="str">
            <v>C</v>
          </cell>
          <cell r="G2000">
            <v>25</v>
          </cell>
        </row>
        <row r="2001">
          <cell r="D2001" t="str">
            <v>2088-1</v>
          </cell>
          <cell r="E2001" t="str">
            <v>SWITCH KIT 2088</v>
          </cell>
          <cell r="F2001" t="str">
            <v>C</v>
          </cell>
          <cell r="G2001">
            <v>1000</v>
          </cell>
        </row>
        <row r="2002">
          <cell r="D2002" t="str">
            <v>2088-2</v>
          </cell>
          <cell r="E2002" t="str">
            <v>CHECK VALVE 2088</v>
          </cell>
          <cell r="F2002" t="str">
            <v>C</v>
          </cell>
          <cell r="G2002">
            <v>650</v>
          </cell>
        </row>
        <row r="2003">
          <cell r="D2003" t="str">
            <v>2088-4</v>
          </cell>
          <cell r="E2003" t="str">
            <v>VALVE KIT 2088</v>
          </cell>
          <cell r="F2003" t="str">
            <v>C</v>
          </cell>
          <cell r="G2003">
            <v>600</v>
          </cell>
        </row>
        <row r="2004">
          <cell r="D2004" t="str">
            <v>2088-5</v>
          </cell>
          <cell r="E2004" t="str">
            <v>DIAPHRAGM/DRIVE KIT</v>
          </cell>
          <cell r="F2004" t="str">
            <v>C</v>
          </cell>
          <cell r="G2004">
            <v>1900</v>
          </cell>
        </row>
        <row r="2005">
          <cell r="D2005" t="str">
            <v>2088-6</v>
          </cell>
          <cell r="E2005" t="str">
            <v>MOTOR 2088</v>
          </cell>
          <cell r="F2005" t="str">
            <v>C</v>
          </cell>
          <cell r="G2005">
            <v>2500</v>
          </cell>
        </row>
        <row r="2006">
          <cell r="D2006" t="str">
            <v>8000-2</v>
          </cell>
          <cell r="E2006" t="str">
            <v>SWITCH KIT 8000</v>
          </cell>
          <cell r="F2006" t="str">
            <v>C</v>
          </cell>
          <cell r="G2006">
            <v>1000</v>
          </cell>
        </row>
        <row r="2007">
          <cell r="D2007" t="str">
            <v>8000-3</v>
          </cell>
          <cell r="E2007" t="str">
            <v>CHECK VALVE KIT 8000</v>
          </cell>
          <cell r="F2007" t="str">
            <v>C</v>
          </cell>
          <cell r="G2007">
            <v>480</v>
          </cell>
        </row>
        <row r="2008">
          <cell r="D2008" t="str">
            <v>8000-5</v>
          </cell>
          <cell r="E2008" t="str">
            <v>VALVE KIT 8000</v>
          </cell>
          <cell r="F2008" t="str">
            <v>C</v>
          </cell>
          <cell r="G2008">
            <v>750</v>
          </cell>
        </row>
        <row r="2009">
          <cell r="D2009" t="str">
            <v>8000-6</v>
          </cell>
          <cell r="E2009" t="str">
            <v>DIAPHRAGM ASSY</v>
          </cell>
          <cell r="F2009" t="str">
            <v>C</v>
          </cell>
          <cell r="G2009">
            <v>2400</v>
          </cell>
        </row>
        <row r="2010">
          <cell r="D2010" t="str">
            <v>9325-1</v>
          </cell>
          <cell r="E2010" t="str">
            <v>LIFT PLATE KIT</v>
          </cell>
          <cell r="F2010" t="str">
            <v>C</v>
          </cell>
          <cell r="G2010">
            <v>1900</v>
          </cell>
        </row>
        <row r="2011">
          <cell r="D2011" t="str">
            <v>9325-2</v>
          </cell>
          <cell r="E2011" t="str">
            <v>CABLE PLUG KIT</v>
          </cell>
          <cell r="F2011" t="str">
            <v>C</v>
          </cell>
          <cell r="G2011">
            <v>6700</v>
          </cell>
        </row>
        <row r="2012">
          <cell r="D2012" t="str">
            <v>9325-3</v>
          </cell>
          <cell r="E2012" t="str">
            <v>VALVE KIT</v>
          </cell>
          <cell r="F2012" t="str">
            <v>C</v>
          </cell>
          <cell r="G2012">
            <v>1200</v>
          </cell>
        </row>
        <row r="2013">
          <cell r="D2013" t="str">
            <v>9325-4</v>
          </cell>
          <cell r="E2013" t="str">
            <v>LOWER HOUSING KIT</v>
          </cell>
          <cell r="F2013" t="str">
            <v>C</v>
          </cell>
          <cell r="G2013">
            <v>2300</v>
          </cell>
        </row>
        <row r="2014">
          <cell r="D2014" t="str">
            <v>9325-7</v>
          </cell>
          <cell r="E2014" t="str">
            <v>SCREEN KIT</v>
          </cell>
          <cell r="F2014" t="str">
            <v>C</v>
          </cell>
          <cell r="G2014">
            <v>950</v>
          </cell>
        </row>
        <row r="2015">
          <cell r="D2015" t="str">
            <v>9325-8</v>
          </cell>
          <cell r="E2015" t="str">
            <v>O-RING KIT</v>
          </cell>
          <cell r="F2015" t="str">
            <v>C</v>
          </cell>
          <cell r="G2015">
            <v>1300</v>
          </cell>
        </row>
        <row r="2016">
          <cell r="D2016" t="str">
            <v>9325-9</v>
          </cell>
          <cell r="E2016" t="str">
            <v>MOTOR KIT</v>
          </cell>
          <cell r="F2016" t="str">
            <v>C</v>
          </cell>
          <cell r="G2016">
            <v>6800</v>
          </cell>
        </row>
        <row r="2017">
          <cell r="D2017" t="str">
            <v>SSBP100</v>
          </cell>
          <cell r="E2017" t="str">
            <v>SOSAFE BOOSTER 100 GPD PUMP</v>
          </cell>
          <cell r="F2017" t="str">
            <v>C</v>
          </cell>
          <cell r="G2017">
            <v>3500</v>
          </cell>
        </row>
        <row r="2018">
          <cell r="D2018" t="str">
            <v>SSBP50</v>
          </cell>
          <cell r="E2018" t="str">
            <v>SOSAFE BOOSTER 50 GPD PUMP</v>
          </cell>
          <cell r="F2018" t="str">
            <v>C</v>
          </cell>
          <cell r="G2018">
            <v>2900</v>
          </cell>
        </row>
        <row r="2019">
          <cell r="D2019" t="str">
            <v>SSBP50/1</v>
          </cell>
          <cell r="E2019" t="str">
            <v>DIAPHRAM RO</v>
          </cell>
          <cell r="F2019" t="str">
            <v>C</v>
          </cell>
          <cell r="G2019">
            <v>480</v>
          </cell>
        </row>
        <row r="2020">
          <cell r="D2020" t="str">
            <v>SSBP50/2</v>
          </cell>
          <cell r="E2020" t="str">
            <v>BRINE FLOW CONTROL</v>
          </cell>
          <cell r="F2020" t="str">
            <v>C</v>
          </cell>
          <cell r="G2020">
            <v>240</v>
          </cell>
        </row>
        <row r="2021">
          <cell r="D2021" t="str">
            <v>SSBP50/3</v>
          </cell>
          <cell r="E2021" t="str">
            <v>UPPER HOUSING</v>
          </cell>
          <cell r="F2021" t="str">
            <v>C</v>
          </cell>
          <cell r="G2021">
            <v>1000</v>
          </cell>
        </row>
        <row r="2022">
          <cell r="D2022" t="str">
            <v>SSBP50/4</v>
          </cell>
          <cell r="E2022" t="str">
            <v>UPPER HOUSING FOR  50 GPD PUMP</v>
          </cell>
          <cell r="F2022" t="str">
            <v>C</v>
          </cell>
          <cell r="G2022">
            <v>950</v>
          </cell>
        </row>
        <row r="2023">
          <cell r="D2023" t="str">
            <v>SSBP50/5</v>
          </cell>
          <cell r="E2023" t="str">
            <v>UPPER HOUSING FOR  100 GPD PUMP</v>
          </cell>
          <cell r="F2023" t="str">
            <v>C</v>
          </cell>
          <cell r="G2023">
            <v>1500</v>
          </cell>
        </row>
        <row r="2024">
          <cell r="D2024" t="str">
            <v>SSBP50/6</v>
          </cell>
          <cell r="E2024" t="str">
            <v>DALLAS PLUS ADAPTER</v>
          </cell>
          <cell r="F2024" t="str">
            <v>C</v>
          </cell>
          <cell r="G2024">
            <v>1000</v>
          </cell>
        </row>
        <row r="2025">
          <cell r="D2025" t="str">
            <v>SSBP50/7</v>
          </cell>
          <cell r="E2025" t="str">
            <v>RO PUMP ADAPTER</v>
          </cell>
          <cell r="F2025" t="str">
            <v>C</v>
          </cell>
          <cell r="G2025">
            <v>700</v>
          </cell>
        </row>
        <row r="2026">
          <cell r="D2026" t="str">
            <v>WS-A10</v>
          </cell>
          <cell r="E2026" t="str">
            <v>SOSAFE SS CHECK VALVES</v>
          </cell>
          <cell r="F2026" t="str">
            <v>C</v>
          </cell>
          <cell r="G2026">
            <v>260</v>
          </cell>
        </row>
        <row r="2027">
          <cell r="D2027" t="str">
            <v>WS-A11A</v>
          </cell>
          <cell r="E2027" t="str">
            <v>SOSAFE LOW P/ SWITCH - 50 GPD</v>
          </cell>
          <cell r="F2027" t="str">
            <v>C</v>
          </cell>
          <cell r="G2027">
            <v>320</v>
          </cell>
        </row>
        <row r="2028">
          <cell r="D2028" t="str">
            <v>WS-A11B</v>
          </cell>
          <cell r="E2028" t="str">
            <v>SOSAFE HIGH P/ SWITCH - 50 GPD</v>
          </cell>
          <cell r="F2028" t="str">
            <v>C</v>
          </cell>
          <cell r="G2028">
            <v>310</v>
          </cell>
        </row>
        <row r="2029">
          <cell r="D2029" t="str">
            <v>WS-A12</v>
          </cell>
          <cell r="E2029" t="str">
            <v>SOSAFE +" BRINE FLOW CONTROL &amp; RESTRICTOR</v>
          </cell>
          <cell r="F2029" t="str">
            <v>C</v>
          </cell>
          <cell r="G2029">
            <v>850</v>
          </cell>
        </row>
        <row r="2030">
          <cell r="D2030" t="str">
            <v>WS-A13</v>
          </cell>
          <cell r="E2030" t="str">
            <v>SOSAFE AUTO SHUTT OFF VALVE</v>
          </cell>
          <cell r="F2030" t="str">
            <v>C</v>
          </cell>
          <cell r="G2030">
            <v>450</v>
          </cell>
        </row>
        <row r="2031">
          <cell r="D2031" t="str">
            <v>WS-A14</v>
          </cell>
          <cell r="E2031" t="str">
            <v>MALE ELBOW 1/4" * 1/4"</v>
          </cell>
          <cell r="F2031" t="str">
            <v>C</v>
          </cell>
          <cell r="G2031">
            <v>55</v>
          </cell>
        </row>
        <row r="2032">
          <cell r="D2032" t="str">
            <v>WS-A9</v>
          </cell>
          <cell r="E2032" t="str">
            <v>1/4" FLEXIBLE PIPE 50 GPD R.O</v>
          </cell>
          <cell r="F2032" t="str">
            <v>C</v>
          </cell>
          <cell r="G2032">
            <v>80</v>
          </cell>
        </row>
        <row r="2033">
          <cell r="D2033" t="str">
            <v>WS-BTUV1/1</v>
          </cell>
          <cell r="E2033" t="str">
            <v>UV LAMP  15 WATTS</v>
          </cell>
          <cell r="F2033" t="str">
            <v>C</v>
          </cell>
          <cell r="G2033">
            <v>5300</v>
          </cell>
        </row>
        <row r="2034">
          <cell r="D2034" t="str">
            <v>WS-BTUV1/1A</v>
          </cell>
          <cell r="E2034" t="str">
            <v>UV LAMP  DALLAS</v>
          </cell>
          <cell r="F2034" t="str">
            <v>C</v>
          </cell>
          <cell r="G2034">
            <v>3700</v>
          </cell>
        </row>
        <row r="2035">
          <cell r="D2035" t="str">
            <v>WS-BTUV1/2</v>
          </cell>
          <cell r="E2035" t="str">
            <v>SLEEVE</v>
          </cell>
          <cell r="F2035" t="str">
            <v>C</v>
          </cell>
          <cell r="G2035">
            <v>2700</v>
          </cell>
        </row>
        <row r="2036">
          <cell r="D2036" t="str">
            <v>WS-BTUV2/1</v>
          </cell>
          <cell r="E2036" t="str">
            <v>UV LAMP  20"</v>
          </cell>
          <cell r="F2036" t="str">
            <v>C</v>
          </cell>
          <cell r="G2036">
            <v>8600</v>
          </cell>
        </row>
        <row r="2037">
          <cell r="D2037" t="str">
            <v>WS-BTUV2/2</v>
          </cell>
          <cell r="E2037" t="str">
            <v>SLEEVE 20"</v>
          </cell>
          <cell r="F2037" t="str">
            <v>C</v>
          </cell>
          <cell r="G2037">
            <v>3000</v>
          </cell>
        </row>
        <row r="2038">
          <cell r="D2038" t="str">
            <v>WS-E1</v>
          </cell>
          <cell r="E2038" t="str">
            <v>FUSE HOLDER</v>
          </cell>
          <cell r="F2038" t="str">
            <v>C</v>
          </cell>
          <cell r="G2038">
            <v>50</v>
          </cell>
        </row>
        <row r="2039">
          <cell r="D2039" t="str">
            <v>WS-E1/1</v>
          </cell>
          <cell r="E2039" t="str">
            <v>FUSE</v>
          </cell>
          <cell r="F2039" t="str">
            <v>C</v>
          </cell>
          <cell r="G2039">
            <v>13</v>
          </cell>
        </row>
        <row r="2040">
          <cell r="D2040" t="str">
            <v>WS-E2</v>
          </cell>
          <cell r="E2040" t="str">
            <v>SOSAFE UV CONTROL MODULE 9311</v>
          </cell>
          <cell r="F2040" t="str">
            <v>C</v>
          </cell>
          <cell r="G2040">
            <v>7200</v>
          </cell>
        </row>
        <row r="2041">
          <cell r="D2041" t="str">
            <v>WS-E3</v>
          </cell>
          <cell r="E2041" t="str">
            <v>SOSAFE UV CONTROLMODULE 9322</v>
          </cell>
          <cell r="F2041" t="str">
            <v>C</v>
          </cell>
          <cell r="G2041">
            <v>6600</v>
          </cell>
        </row>
        <row r="2042">
          <cell r="D2042" t="str">
            <v>WS-R0/1</v>
          </cell>
          <cell r="E2042" t="str">
            <v>SOSAFE RO MEMBRANE</v>
          </cell>
          <cell r="F2042" t="str">
            <v>C</v>
          </cell>
          <cell r="G2042">
            <v>3500</v>
          </cell>
        </row>
        <row r="2043">
          <cell r="D2043" t="str">
            <v>WS-R0/2</v>
          </cell>
          <cell r="E2043" t="str">
            <v>SPOUT 1/4" FOR RO 50GPD</v>
          </cell>
          <cell r="F2043" t="str">
            <v>C</v>
          </cell>
          <cell r="G2043">
            <v>950</v>
          </cell>
        </row>
        <row r="2044">
          <cell r="D2044" t="str">
            <v>WS-R0/3</v>
          </cell>
          <cell r="E2044" t="str">
            <v>SOSAFE RO MEMBRANE SSRO450G</v>
          </cell>
          <cell r="F2044" t="str">
            <v>C</v>
          </cell>
          <cell r="G2044">
            <v>13300</v>
          </cell>
        </row>
        <row r="2045">
          <cell r="D2045" t="str">
            <v>TE-03A</v>
          </cell>
          <cell r="E2045" t="str">
            <v>TESLA 0.37KW(56-64UF)START CAPACITOR</v>
          </cell>
          <cell r="F2045" t="str">
            <v>C</v>
          </cell>
          <cell r="G2045">
            <v>650</v>
          </cell>
        </row>
        <row r="2046">
          <cell r="D2046" t="str">
            <v>TE-03B</v>
          </cell>
          <cell r="E2046" t="str">
            <v>TESLA 0.37KW 16UF RUN CAPACITOR</v>
          </cell>
          <cell r="F2046" t="str">
            <v>C</v>
          </cell>
          <cell r="G2046">
            <v>170</v>
          </cell>
        </row>
        <row r="2047">
          <cell r="D2047" t="str">
            <v>TE-07B</v>
          </cell>
          <cell r="E2047" t="str">
            <v>TESLA 0.75KW 25UF RUN CAPACITOR</v>
          </cell>
          <cell r="F2047" t="str">
            <v>C</v>
          </cell>
          <cell r="G2047">
            <v>230</v>
          </cell>
        </row>
        <row r="2048">
          <cell r="D2048" t="str">
            <v>TE-11A</v>
          </cell>
          <cell r="E2048" t="str">
            <v>TESLA (0.75-1.1)KW(108-130)UF START</v>
          </cell>
          <cell r="F2048" t="str">
            <v>C</v>
          </cell>
          <cell r="G2048">
            <v>650</v>
          </cell>
        </row>
        <row r="2049">
          <cell r="D2049" t="str">
            <v>TE-11B</v>
          </cell>
          <cell r="E2049" t="str">
            <v>TESLA 1.1KW 35UF RUN CAPACITOR</v>
          </cell>
          <cell r="F2049" t="str">
            <v>C</v>
          </cell>
          <cell r="G2049">
            <v>380</v>
          </cell>
        </row>
        <row r="2050">
          <cell r="D2050" t="str">
            <v>TE-15B</v>
          </cell>
          <cell r="E2050" t="str">
            <v>TESLA 1.5KW 40UF RUN CAPACITOR</v>
          </cell>
          <cell r="F2050" t="str">
            <v>C</v>
          </cell>
          <cell r="G2050">
            <v>400</v>
          </cell>
        </row>
        <row r="2051">
          <cell r="D2051" t="str">
            <v>TE-22A</v>
          </cell>
          <cell r="E2051" t="str">
            <v>TESLA (1.5- 2.2)KW(200-250UF)START</v>
          </cell>
          <cell r="F2051" t="str">
            <v>C</v>
          </cell>
          <cell r="G2051">
            <v>750</v>
          </cell>
        </row>
        <row r="2052">
          <cell r="D2052" t="str">
            <v>TE-22B</v>
          </cell>
          <cell r="E2052" t="str">
            <v>TESLA 2.2KW 60UF RUN CAPACITOR</v>
          </cell>
          <cell r="F2052" t="str">
            <v>C</v>
          </cell>
          <cell r="G2052">
            <v>450</v>
          </cell>
        </row>
        <row r="2053">
          <cell r="D2053" t="str">
            <v>TE-22C</v>
          </cell>
          <cell r="E2053" t="str">
            <v>TESLA  RELAY UP 1.5KW</v>
          </cell>
          <cell r="F2053" t="str">
            <v>C</v>
          </cell>
          <cell r="G2053">
            <v>1400</v>
          </cell>
        </row>
        <row r="2054">
          <cell r="D2054" t="str">
            <v>TE-22D</v>
          </cell>
          <cell r="E2054" t="str">
            <v>TESLA RELAY 2.2KW</v>
          </cell>
          <cell r="F2054" t="str">
            <v>C</v>
          </cell>
          <cell r="G2054">
            <v>2000</v>
          </cell>
        </row>
        <row r="2055">
          <cell r="D2055" t="str">
            <v>TE-22F</v>
          </cell>
          <cell r="E2055" t="str">
            <v>LEAD CABLE 4" MOTOR  2.7M</v>
          </cell>
          <cell r="F2055" t="str">
            <v>C</v>
          </cell>
          <cell r="G2055">
            <v>1300</v>
          </cell>
        </row>
        <row r="2056">
          <cell r="D2056" t="str">
            <v>TE-22G</v>
          </cell>
          <cell r="E2056" t="str">
            <v>LEAD CABLE 6" MOTOR</v>
          </cell>
          <cell r="F2056" t="str">
            <v>C</v>
          </cell>
          <cell r="G2056">
            <v>4200</v>
          </cell>
        </row>
        <row r="2057">
          <cell r="D2057" t="str">
            <v>L-10</v>
          </cell>
          <cell r="E2057" t="str">
            <v>STRAINER, LUB OIL</v>
          </cell>
          <cell r="F2057" t="str">
            <v>C</v>
          </cell>
          <cell r="G2057">
            <v>430</v>
          </cell>
        </row>
        <row r="2058">
          <cell r="D2058" t="str">
            <v>YD-19</v>
          </cell>
          <cell r="E2058" t="str">
            <v>FILTER, FUEL OIL</v>
          </cell>
          <cell r="F2058" t="str">
            <v>C</v>
          </cell>
          <cell r="G2058">
            <v>700</v>
          </cell>
        </row>
        <row r="2059">
          <cell r="D2059" t="str">
            <v>YL10-1/13</v>
          </cell>
          <cell r="E2059" t="str">
            <v>CYLINDER HEAD GASKET</v>
          </cell>
          <cell r="F2059" t="str">
            <v>C</v>
          </cell>
          <cell r="G2059">
            <v>130</v>
          </cell>
        </row>
        <row r="2060">
          <cell r="D2060" t="str">
            <v>YL10-2/6</v>
          </cell>
          <cell r="E2060" t="str">
            <v>SUCTION VALVE</v>
          </cell>
          <cell r="F2060" t="str">
            <v>C</v>
          </cell>
          <cell r="G2060">
            <v>850</v>
          </cell>
        </row>
        <row r="2061">
          <cell r="D2061" t="str">
            <v>YL10-2/7</v>
          </cell>
          <cell r="E2061" t="str">
            <v>EXHAUST VALVE</v>
          </cell>
          <cell r="F2061" t="str">
            <v>C</v>
          </cell>
          <cell r="G2061">
            <v>850</v>
          </cell>
        </row>
        <row r="2062">
          <cell r="D2062" t="str">
            <v>YL10-3/6</v>
          </cell>
          <cell r="E2062" t="str">
            <v>ELEMENT C/W PRE-FILTER</v>
          </cell>
          <cell r="F2062" t="str">
            <v>C</v>
          </cell>
          <cell r="G2062">
            <v>1100</v>
          </cell>
        </row>
        <row r="2063">
          <cell r="D2063" t="str">
            <v>YL10-5/26</v>
          </cell>
          <cell r="E2063" t="str">
            <v>RING SET, PISTON</v>
          </cell>
          <cell r="F2063" t="str">
            <v>C</v>
          </cell>
          <cell r="G2063">
            <v>3100</v>
          </cell>
        </row>
        <row r="2064">
          <cell r="D2064" t="str">
            <v>YL10-6/10</v>
          </cell>
          <cell r="E2064" t="str">
            <v>STRAINER, LUB OIL</v>
          </cell>
          <cell r="F2064" t="str">
            <v>C</v>
          </cell>
          <cell r="G2064">
            <v>410</v>
          </cell>
        </row>
        <row r="2065">
          <cell r="D2065" t="str">
            <v>YL10-7/16</v>
          </cell>
          <cell r="E2065" t="str">
            <v>SPRING, SPIRAL</v>
          </cell>
          <cell r="F2065" t="str">
            <v>C</v>
          </cell>
          <cell r="G2065">
            <v>1400</v>
          </cell>
        </row>
        <row r="2066">
          <cell r="D2066" t="str">
            <v>YL10-8</v>
          </cell>
          <cell r="E2066" t="str">
            <v>STRAINER</v>
          </cell>
          <cell r="F2066" t="str">
            <v>C</v>
          </cell>
          <cell r="G2066">
            <v>360</v>
          </cell>
        </row>
        <row r="2067">
          <cell r="D2067" t="str">
            <v>YL10-8/1</v>
          </cell>
          <cell r="E2067" t="str">
            <v>PUMP ASSY, F INJECT</v>
          </cell>
          <cell r="F2067" t="str">
            <v>C</v>
          </cell>
          <cell r="G2067">
            <v>5700</v>
          </cell>
        </row>
        <row r="2068">
          <cell r="D2068" t="str">
            <v>YL10-8/14</v>
          </cell>
          <cell r="E2068" t="str">
            <v>GASKET, SET</v>
          </cell>
          <cell r="F2068" t="str">
            <v>C</v>
          </cell>
          <cell r="G2068">
            <v>1800</v>
          </cell>
        </row>
        <row r="2069">
          <cell r="D2069" t="str">
            <v>YL10-8/21</v>
          </cell>
          <cell r="E2069" t="str">
            <v>VALVE ASSY,F,INJECT</v>
          </cell>
          <cell r="F2069" t="str">
            <v>C</v>
          </cell>
          <cell r="G2069">
            <v>5200</v>
          </cell>
        </row>
        <row r="2070">
          <cell r="D2070" t="str">
            <v>YL10-8/22</v>
          </cell>
          <cell r="E2070" t="str">
            <v>NOZZLE ASSY,F, INJECT</v>
          </cell>
          <cell r="F2070" t="str">
            <v>C</v>
          </cell>
          <cell r="G2070">
            <v>2800</v>
          </cell>
        </row>
        <row r="2071">
          <cell r="D2071" t="str">
            <v>YL4-1/13</v>
          </cell>
          <cell r="E2071" t="str">
            <v>CYLIDER HEAD GASKET</v>
          </cell>
          <cell r="F2071" t="str">
            <v>C</v>
          </cell>
          <cell r="G2071">
            <v>55</v>
          </cell>
        </row>
        <row r="2072">
          <cell r="D2072" t="str">
            <v>YL4-10/24</v>
          </cell>
          <cell r="E2072" t="str">
            <v>GASKET SET</v>
          </cell>
          <cell r="F2072" t="str">
            <v>C</v>
          </cell>
          <cell r="G2072">
            <v>1600</v>
          </cell>
        </row>
        <row r="2073">
          <cell r="D2073" t="str">
            <v>YL4-2/16</v>
          </cell>
          <cell r="E2073" t="str">
            <v>EXHAUST VALVE</v>
          </cell>
          <cell r="F2073" t="str">
            <v>C</v>
          </cell>
          <cell r="G2073">
            <v>700</v>
          </cell>
        </row>
        <row r="2074">
          <cell r="D2074" t="str">
            <v>YL4-3/7</v>
          </cell>
          <cell r="E2074" t="str">
            <v>WET AIR ELEMENT</v>
          </cell>
          <cell r="F2074" t="str">
            <v>C</v>
          </cell>
          <cell r="G2074">
            <v>550</v>
          </cell>
        </row>
        <row r="2075">
          <cell r="D2075" t="str">
            <v>YL4-4/24</v>
          </cell>
          <cell r="E2075" t="str">
            <v>PISTON W/RINGS</v>
          </cell>
          <cell r="F2075" t="str">
            <v>C</v>
          </cell>
          <cell r="G2075">
            <v>3600</v>
          </cell>
        </row>
        <row r="2076">
          <cell r="D2076" t="str">
            <v>YL4-4/26</v>
          </cell>
          <cell r="E2076" t="str">
            <v>PISTON RING SET</v>
          </cell>
          <cell r="F2076" t="str">
            <v>C</v>
          </cell>
          <cell r="G2076">
            <v>1600</v>
          </cell>
        </row>
        <row r="2077">
          <cell r="D2077" t="str">
            <v>YL4-6/10</v>
          </cell>
          <cell r="E2077" t="str">
            <v>STARTER RECOIL</v>
          </cell>
          <cell r="F2077" t="str">
            <v>C</v>
          </cell>
          <cell r="G2077">
            <v>3100</v>
          </cell>
        </row>
        <row r="2078">
          <cell r="D2078" t="str">
            <v>YL4-6/14</v>
          </cell>
          <cell r="E2078" t="str">
            <v>SPIRAL SPRING</v>
          </cell>
          <cell r="F2078" t="str">
            <v>C</v>
          </cell>
          <cell r="G2078">
            <v>950</v>
          </cell>
        </row>
        <row r="2079">
          <cell r="D2079" t="str">
            <v>YL4-7/1</v>
          </cell>
          <cell r="E2079" t="str">
            <v>FUEL INJECTOR -PUMP</v>
          </cell>
          <cell r="F2079" t="str">
            <v>C</v>
          </cell>
          <cell r="G2079">
            <v>6600</v>
          </cell>
        </row>
        <row r="2080">
          <cell r="D2080" t="str">
            <v>YL4-7/23</v>
          </cell>
          <cell r="E2080" t="str">
            <v>FUEL INJECTOR-VALVE</v>
          </cell>
          <cell r="F2080" t="str">
            <v>C</v>
          </cell>
          <cell r="G2080">
            <v>5200</v>
          </cell>
        </row>
        <row r="2081">
          <cell r="D2081" t="str">
            <v>YL4-7/24</v>
          </cell>
          <cell r="E2081" t="str">
            <v>FUEL INJECTOR-NOZZLE</v>
          </cell>
          <cell r="F2081" t="str">
            <v>C</v>
          </cell>
          <cell r="G2081">
            <v>4600</v>
          </cell>
        </row>
        <row r="2082">
          <cell r="D2082" t="str">
            <v>YL4-8/19</v>
          </cell>
          <cell r="E2082" t="str">
            <v>FUEL FILTER</v>
          </cell>
          <cell r="F2082" t="str">
            <v>C</v>
          </cell>
          <cell r="G2082">
            <v>460</v>
          </cell>
        </row>
        <row r="2083">
          <cell r="D2083" t="str">
            <v>YT12-18/7</v>
          </cell>
          <cell r="E2083" t="str">
            <v>SUCTION VALVE</v>
          </cell>
          <cell r="F2083" t="str">
            <v>C</v>
          </cell>
          <cell r="G2083">
            <v>900</v>
          </cell>
        </row>
        <row r="2084">
          <cell r="D2084" t="str">
            <v>YT12-18/8</v>
          </cell>
          <cell r="E2084" t="str">
            <v>EXHAUST VALVE</v>
          </cell>
          <cell r="F2084" t="str">
            <v>C</v>
          </cell>
          <cell r="G2084">
            <v>750</v>
          </cell>
        </row>
        <row r="2085">
          <cell r="D2085" t="str">
            <v>YT12-19/10</v>
          </cell>
          <cell r="E2085" t="str">
            <v>AIR CLEANER ELEMENT</v>
          </cell>
          <cell r="F2085" t="str">
            <v>C</v>
          </cell>
          <cell r="G2085">
            <v>2200</v>
          </cell>
        </row>
        <row r="2086">
          <cell r="D2086" t="str">
            <v>YT12-22/2</v>
          </cell>
          <cell r="E2086" t="str">
            <v>PISTON W/RINGS</v>
          </cell>
          <cell r="F2086" t="str">
            <v>C</v>
          </cell>
          <cell r="G2086">
            <v>5100</v>
          </cell>
        </row>
        <row r="2087">
          <cell r="D2087" t="str">
            <v>YT12-22/22</v>
          </cell>
          <cell r="E2087" t="str">
            <v>BEARING PIN</v>
          </cell>
          <cell r="F2087" t="str">
            <v>C</v>
          </cell>
          <cell r="G2087">
            <v>1700</v>
          </cell>
        </row>
        <row r="2088">
          <cell r="D2088" t="str">
            <v>YT12-22/6</v>
          </cell>
          <cell r="E2088" t="str">
            <v>RING SET</v>
          </cell>
          <cell r="F2088" t="str">
            <v>C</v>
          </cell>
          <cell r="G2088">
            <v>2500</v>
          </cell>
        </row>
        <row r="2089">
          <cell r="D2089" t="str">
            <v>YT12-23/11</v>
          </cell>
          <cell r="E2089" t="str">
            <v>LUB OIL STRAINER</v>
          </cell>
          <cell r="F2089" t="str">
            <v>C</v>
          </cell>
          <cell r="G2089">
            <v>800</v>
          </cell>
        </row>
        <row r="2090">
          <cell r="D2090" t="str">
            <v>YT12-26/20</v>
          </cell>
          <cell r="E2090" t="str">
            <v>V-BELT</v>
          </cell>
          <cell r="F2090" t="str">
            <v>C</v>
          </cell>
          <cell r="G2090">
            <v>320</v>
          </cell>
        </row>
        <row r="2091">
          <cell r="D2091" t="str">
            <v>YT12-27/2</v>
          </cell>
          <cell r="E2091" t="str">
            <v>FUEL INJECTOR-PUMP</v>
          </cell>
          <cell r="F2091" t="str">
            <v>C</v>
          </cell>
          <cell r="G2091">
            <v>7700</v>
          </cell>
        </row>
        <row r="2092">
          <cell r="D2092" t="str">
            <v>YT12-28/16</v>
          </cell>
          <cell r="E2092" t="str">
            <v>ELEMENT STRAINER</v>
          </cell>
          <cell r="F2092" t="str">
            <v>C</v>
          </cell>
          <cell r="G2092">
            <v>290</v>
          </cell>
        </row>
        <row r="2093">
          <cell r="D2093" t="str">
            <v>YT12-28/33</v>
          </cell>
          <cell r="E2093" t="str">
            <v>FUEL INJECTOR VALVE ASSY</v>
          </cell>
          <cell r="F2093" t="str">
            <v>C</v>
          </cell>
          <cell r="G2093">
            <v>5700</v>
          </cell>
        </row>
        <row r="2094">
          <cell r="D2094" t="str">
            <v>YT12-28/34</v>
          </cell>
          <cell r="E2094" t="str">
            <v>FUEL INJECTOR NOZZLE ASSY</v>
          </cell>
          <cell r="F2094" t="str">
            <v>C</v>
          </cell>
          <cell r="G2094">
            <v>2800</v>
          </cell>
        </row>
        <row r="2095">
          <cell r="D2095" t="str">
            <v>YT12-32/1</v>
          </cell>
          <cell r="E2095" t="str">
            <v>GASKET SET</v>
          </cell>
          <cell r="F2095" t="str">
            <v>C</v>
          </cell>
          <cell r="G2095">
            <v>2500</v>
          </cell>
        </row>
        <row r="2096">
          <cell r="D2096" t="str">
            <v>YT23-12/16</v>
          </cell>
          <cell r="E2096" t="str">
            <v>V-BELT</v>
          </cell>
          <cell r="F2096" t="str">
            <v>C</v>
          </cell>
          <cell r="G2096">
            <v>500</v>
          </cell>
        </row>
        <row r="2097">
          <cell r="D2097" t="str">
            <v>YT23-13/32</v>
          </cell>
          <cell r="E2097" t="str">
            <v>FUEL INJECTOR-VALVE</v>
          </cell>
          <cell r="F2097" t="str">
            <v>C</v>
          </cell>
          <cell r="G2097">
            <v>7400</v>
          </cell>
        </row>
        <row r="2098">
          <cell r="D2098" t="str">
            <v>YT23-13/33</v>
          </cell>
          <cell r="E2098" t="str">
            <v>FUEL INJECTOR-VALVE W/CASE</v>
          </cell>
          <cell r="F2098" t="str">
            <v>C</v>
          </cell>
          <cell r="G2098">
            <v>3600</v>
          </cell>
        </row>
        <row r="2099">
          <cell r="D2099" t="str">
            <v>YT23-20/1</v>
          </cell>
          <cell r="E2099" t="str">
            <v>GASKET SET</v>
          </cell>
          <cell r="F2099" t="str">
            <v>C</v>
          </cell>
          <cell r="G2099">
            <v>9600</v>
          </cell>
        </row>
        <row r="2100">
          <cell r="D2100" t="str">
            <v>YT23-20/3</v>
          </cell>
          <cell r="E2100" t="str">
            <v>CYLINDER HEAD GASKET</v>
          </cell>
          <cell r="F2100" t="str">
            <v>C</v>
          </cell>
          <cell r="G2100">
            <v>2400</v>
          </cell>
        </row>
        <row r="2101">
          <cell r="D2101" t="str">
            <v>YT23-4/3</v>
          </cell>
          <cell r="E2101" t="str">
            <v>SUCTION VALVE</v>
          </cell>
          <cell r="F2101" t="str">
            <v>C</v>
          </cell>
          <cell r="G2101">
            <v>2500</v>
          </cell>
        </row>
        <row r="2102">
          <cell r="D2102" t="str">
            <v>YT23-4/4</v>
          </cell>
          <cell r="E2102" t="str">
            <v>EXHAUST VALVE</v>
          </cell>
          <cell r="F2102" t="str">
            <v>C</v>
          </cell>
          <cell r="G2102">
            <v>1900</v>
          </cell>
        </row>
        <row r="2103">
          <cell r="D2103" t="str">
            <v>YT23-7/1</v>
          </cell>
          <cell r="E2103" t="str">
            <v>PISTON W/RINGS</v>
          </cell>
          <cell r="F2103" t="str">
            <v>C</v>
          </cell>
          <cell r="G2103">
            <v>16000</v>
          </cell>
        </row>
        <row r="2104">
          <cell r="D2104" t="str">
            <v>YT23-7/14</v>
          </cell>
          <cell r="E2104" t="str">
            <v>BEARING PIN</v>
          </cell>
          <cell r="F2104" t="str">
            <v>C</v>
          </cell>
          <cell r="G2104">
            <v>2700</v>
          </cell>
        </row>
        <row r="2105">
          <cell r="D2105" t="str">
            <v>YT23-7/3</v>
          </cell>
          <cell r="E2105" t="str">
            <v>PISTON RING SET</v>
          </cell>
          <cell r="F2105" t="str">
            <v>C</v>
          </cell>
          <cell r="G2105">
            <v>3900</v>
          </cell>
        </row>
        <row r="2106">
          <cell r="D2106" t="str">
            <v>YL4-3/7A</v>
          </cell>
          <cell r="E2106" t="str">
            <v>WET AIR ELEMENT(LOCAL)</v>
          </cell>
          <cell r="F2106" t="str">
            <v>C</v>
          </cell>
          <cell r="G2106">
            <v>290</v>
          </cell>
        </row>
        <row r="2107">
          <cell r="D2107" t="str">
            <v>YP-10</v>
          </cell>
          <cell r="E2107" t="str">
            <v>MECHANICAL SEAL</v>
          </cell>
          <cell r="F2107" t="str">
            <v>C</v>
          </cell>
          <cell r="G2107">
            <v>750</v>
          </cell>
        </row>
        <row r="2108">
          <cell r="D2108" t="str">
            <v>YP-13</v>
          </cell>
          <cell r="E2108" t="str">
            <v>GASKET</v>
          </cell>
          <cell r="F2108" t="str">
            <v>C</v>
          </cell>
          <cell r="G2108">
            <v>150</v>
          </cell>
        </row>
        <row r="2109">
          <cell r="D2109" t="str">
            <v>YP-14</v>
          </cell>
          <cell r="E2109" t="str">
            <v>GASKET</v>
          </cell>
          <cell r="F2109" t="str">
            <v>C</v>
          </cell>
          <cell r="G2109">
            <v>290</v>
          </cell>
        </row>
        <row r="2110">
          <cell r="D2110" t="str">
            <v>YP-17</v>
          </cell>
          <cell r="E2110" t="str">
            <v>CHECK VALVE</v>
          </cell>
          <cell r="F2110" t="str">
            <v>C</v>
          </cell>
          <cell r="G2110">
            <v>480</v>
          </cell>
        </row>
        <row r="2111">
          <cell r="D2111" t="str">
            <v>YP-18</v>
          </cell>
          <cell r="E2111" t="str">
            <v>CHECK VALVE</v>
          </cell>
          <cell r="F2111" t="str">
            <v>C</v>
          </cell>
          <cell r="G2111">
            <v>800</v>
          </cell>
        </row>
        <row r="2112">
          <cell r="D2112" t="str">
            <v>YP-5</v>
          </cell>
          <cell r="E2112" t="str">
            <v>GASKET</v>
          </cell>
          <cell r="F2112" t="str">
            <v>C</v>
          </cell>
          <cell r="G2112">
            <v>400</v>
          </cell>
        </row>
        <row r="2113">
          <cell r="D2113" t="str">
            <v>YP-8</v>
          </cell>
          <cell r="E2113" t="str">
            <v>IMPELLER 2"</v>
          </cell>
          <cell r="F2113" t="str">
            <v>C</v>
          </cell>
          <cell r="G2113">
            <v>1000</v>
          </cell>
        </row>
        <row r="2114">
          <cell r="D2114" t="str">
            <v>YP-9</v>
          </cell>
          <cell r="E2114" t="str">
            <v>IMPELLER 3"</v>
          </cell>
          <cell r="F2114" t="str">
            <v>C</v>
          </cell>
          <cell r="G2114">
            <v>1400</v>
          </cell>
        </row>
        <row r="2115">
          <cell r="D2115" t="str">
            <v>SAC-1</v>
          </cell>
          <cell r="E2115" t="str">
            <v>SMALL 1 STG JET</v>
          </cell>
          <cell r="F2115" t="str">
            <v>C</v>
          </cell>
          <cell r="G2115">
            <v>240</v>
          </cell>
        </row>
        <row r="2116">
          <cell r="D2116" t="str">
            <v>SAC-2</v>
          </cell>
          <cell r="E2116" t="str">
            <v>SINGLE STG JET</v>
          </cell>
          <cell r="F2116" t="str">
            <v>C</v>
          </cell>
          <cell r="G2116">
            <v>180</v>
          </cell>
        </row>
        <row r="2117">
          <cell r="D2117" t="str">
            <v>SAC-3</v>
          </cell>
          <cell r="E2117" t="str">
            <v>DOUBLE STG JET</v>
          </cell>
          <cell r="F2117" t="str">
            <v>C</v>
          </cell>
          <cell r="G2117">
            <v>280</v>
          </cell>
        </row>
        <row r="2118">
          <cell r="D2118" t="str">
            <v>SAC-4</v>
          </cell>
          <cell r="E2118" t="str">
            <v>TRIPLE STG JET</v>
          </cell>
          <cell r="F2118" t="str">
            <v>C</v>
          </cell>
          <cell r="G2118">
            <v>250</v>
          </cell>
        </row>
        <row r="2119">
          <cell r="D2119" t="str">
            <v>SAC-5</v>
          </cell>
          <cell r="E2119" t="str">
            <v>SMALL BELL JET</v>
          </cell>
          <cell r="F2119" t="str">
            <v>C</v>
          </cell>
          <cell r="G2119">
            <v>230</v>
          </cell>
        </row>
        <row r="2120">
          <cell r="D2120" t="str">
            <v>SAC-6</v>
          </cell>
          <cell r="E2120" t="str">
            <v>LARGE BELL JET</v>
          </cell>
          <cell r="F2120" t="str">
            <v>C</v>
          </cell>
          <cell r="G2120">
            <v>430</v>
          </cell>
        </row>
        <row r="2121">
          <cell r="D2121" t="str">
            <v>SAC-7</v>
          </cell>
          <cell r="E2121" t="str">
            <v>FOAMING JET</v>
          </cell>
          <cell r="F2121" t="str">
            <v>C</v>
          </cell>
          <cell r="G2121">
            <v>310</v>
          </cell>
        </row>
        <row r="2122">
          <cell r="D2122" t="str">
            <v>SAC-8</v>
          </cell>
          <cell r="E2122" t="str">
            <v>INVERTED CONE JET</v>
          </cell>
          <cell r="F2122" t="str">
            <v>C</v>
          </cell>
          <cell r="G2122">
            <v>190</v>
          </cell>
        </row>
        <row r="2123">
          <cell r="D2123" t="str">
            <v>ESW-11</v>
          </cell>
          <cell r="E2123" t="str">
            <v>SOLLATEK AVS 30A</v>
          </cell>
          <cell r="F2123" t="str">
            <v>C</v>
          </cell>
          <cell r="G2123">
            <v>2800</v>
          </cell>
        </row>
        <row r="2124">
          <cell r="D2124" t="str">
            <v>SP-1A</v>
          </cell>
          <cell r="E2124" t="str">
            <v>HIVOLTGUARD</v>
          </cell>
          <cell r="F2124" t="str">
            <v>C</v>
          </cell>
          <cell r="G2124">
            <v>1400</v>
          </cell>
        </row>
        <row r="2125">
          <cell r="D2125" t="str">
            <v>SP-1B</v>
          </cell>
          <cell r="E2125" t="str">
            <v>VOLTGUARD</v>
          </cell>
          <cell r="F2125" t="str">
            <v>C</v>
          </cell>
          <cell r="G2125">
            <v>1700</v>
          </cell>
        </row>
        <row r="2126">
          <cell r="D2126" t="str">
            <v>SP-1C</v>
          </cell>
          <cell r="E2126" t="str">
            <v>FRIDGEGUARD</v>
          </cell>
          <cell r="F2126" t="str">
            <v>C</v>
          </cell>
          <cell r="G2126">
            <v>1500</v>
          </cell>
        </row>
        <row r="2127">
          <cell r="D2127" t="str">
            <v>SP-2B</v>
          </cell>
          <cell r="E2127" t="str">
            <v>AUTOMATIC VOLTAGE SWITCHER(AVS15)</v>
          </cell>
          <cell r="F2127" t="str">
            <v>C</v>
          </cell>
          <cell r="G2127">
            <v>2200</v>
          </cell>
        </row>
        <row r="2128">
          <cell r="D2128" t="str">
            <v>SP-2C</v>
          </cell>
          <cell r="E2128" t="str">
            <v>AUTOMATIC VOLTAGE SWITCHER(AVS13)</v>
          </cell>
          <cell r="F2128" t="str">
            <v>C</v>
          </cell>
          <cell r="G2128">
            <v>2100</v>
          </cell>
        </row>
        <row r="2129">
          <cell r="D2129" t="str">
            <v>SP-3A</v>
          </cell>
          <cell r="E2129" t="str">
            <v>SOLLATEK VOLTAGE STABILISER (SVS500)</v>
          </cell>
          <cell r="F2129" t="str">
            <v>C</v>
          </cell>
          <cell r="G2129">
            <v>3700</v>
          </cell>
        </row>
        <row r="2130">
          <cell r="D2130" t="str">
            <v>SP-3B</v>
          </cell>
          <cell r="E2130" t="str">
            <v>SOLLATEK VOLTAGE STABILISER (SVS1000)</v>
          </cell>
          <cell r="F2130" t="str">
            <v>C</v>
          </cell>
          <cell r="G2130">
            <v>4800</v>
          </cell>
        </row>
        <row r="2131">
          <cell r="D2131" t="str">
            <v>SP-6A</v>
          </cell>
          <cell r="E2131" t="str">
            <v>MULTIGUARD 1</v>
          </cell>
          <cell r="F2131" t="str">
            <v>C</v>
          </cell>
          <cell r="G2131">
            <v>1200</v>
          </cell>
        </row>
        <row r="2132">
          <cell r="D2132" t="str">
            <v>SHOWER WASP-66/1</v>
          </cell>
          <cell r="E2132" t="str">
            <v>STC 1.5/2.0 PCB MAIN BOARD</v>
          </cell>
          <cell r="F2132" t="str">
            <v>C</v>
          </cell>
          <cell r="G2132">
            <v>1700</v>
          </cell>
        </row>
        <row r="2133">
          <cell r="D2133" t="str">
            <v>MS-1E</v>
          </cell>
          <cell r="E2133" t="str">
            <v>SIRIO VFD INVERTER 230 2.2KW 3PH</v>
          </cell>
          <cell r="F2133" t="str">
            <v>C</v>
          </cell>
          <cell r="G2133">
            <v>23700</v>
          </cell>
        </row>
        <row r="2134">
          <cell r="D2134" t="str">
            <v>MS-1F</v>
          </cell>
          <cell r="E2134" t="str">
            <v>BRIO PUMP CONTROLLER</v>
          </cell>
          <cell r="F2134" t="str">
            <v>C</v>
          </cell>
          <cell r="G2134">
            <v>2300</v>
          </cell>
        </row>
        <row r="2135">
          <cell r="D2135" t="str">
            <v>MS-1G</v>
          </cell>
          <cell r="E2135" t="str">
            <v>SPIN FLOW SWITCH</v>
          </cell>
          <cell r="F2135" t="str">
            <v>C</v>
          </cell>
          <cell r="G2135">
            <v>2400</v>
          </cell>
        </row>
        <row r="2136">
          <cell r="D2136" t="str">
            <v>MS-1H</v>
          </cell>
          <cell r="E2136" t="str">
            <v>LEVEL REGULATOR FOR DIRTY WATER</v>
          </cell>
          <cell r="F2136" t="str">
            <v>C</v>
          </cell>
          <cell r="G2136">
            <v>3100</v>
          </cell>
        </row>
        <row r="2137">
          <cell r="D2137" t="str">
            <v>MS-1I</v>
          </cell>
          <cell r="E2137" t="str">
            <v>PRESSURE SWITCH 1-5 BAR</v>
          </cell>
          <cell r="F2137" t="str">
            <v>B</v>
          </cell>
          <cell r="G2137">
            <v>600</v>
          </cell>
        </row>
        <row r="2138">
          <cell r="D2138" t="str">
            <v>MS-1J</v>
          </cell>
          <cell r="E2138" t="str">
            <v>PRESSURE SWITCH 3-12 BAR</v>
          </cell>
          <cell r="F2138" t="str">
            <v>B</v>
          </cell>
          <cell r="G2138">
            <v>700</v>
          </cell>
        </row>
        <row r="2139">
          <cell r="D2139" t="str">
            <v>MS-1L</v>
          </cell>
          <cell r="E2139" t="str">
            <v>PRESSURE SWITCH SPDT 2.5-12 BAR</v>
          </cell>
          <cell r="F2139" t="str">
            <v>B</v>
          </cell>
          <cell r="G2139">
            <v>1700</v>
          </cell>
        </row>
        <row r="2140">
          <cell r="D2140" t="str">
            <v>MS-2H</v>
          </cell>
          <cell r="E2140" t="str">
            <v>FLEXIBLE HOSE 1/2"</v>
          </cell>
          <cell r="F2140" t="str">
            <v>C</v>
          </cell>
          <cell r="G2140">
            <v>340</v>
          </cell>
        </row>
        <row r="2141">
          <cell r="D2141" t="str">
            <v>MS-2I</v>
          </cell>
          <cell r="E2141" t="str">
            <v>FLEXIBLE HOSE 1"</v>
          </cell>
          <cell r="F2141" t="str">
            <v>C</v>
          </cell>
          <cell r="G2141">
            <v>440</v>
          </cell>
        </row>
        <row r="2142">
          <cell r="D2142" t="str">
            <v>MS-2J</v>
          </cell>
          <cell r="E2142" t="str">
            <v>FLEXIBLE HOSE 1 1/4"</v>
          </cell>
          <cell r="F2142" t="str">
            <v>C</v>
          </cell>
          <cell r="G2142">
            <v>1000</v>
          </cell>
        </row>
        <row r="2143">
          <cell r="D2143" t="str">
            <v>MS-2K</v>
          </cell>
          <cell r="E2143" t="str">
            <v>FLEXIBLE HOSE 1 1/2"</v>
          </cell>
          <cell r="F2143" t="str">
            <v>C</v>
          </cell>
          <cell r="G2143">
            <v>1300</v>
          </cell>
        </row>
        <row r="2144">
          <cell r="D2144" t="str">
            <v>MS-2L</v>
          </cell>
          <cell r="E2144" t="str">
            <v>FLEXIBLE HOSE 2"</v>
          </cell>
          <cell r="F2144" t="str">
            <v>C</v>
          </cell>
          <cell r="G2144">
            <v>1800</v>
          </cell>
        </row>
        <row r="2145">
          <cell r="D2145" t="str">
            <v>PFC-1/3B</v>
          </cell>
          <cell r="E2145" t="str">
            <v>PRESSURE GAUGE  0-6 BAR ITALTECNICA</v>
          </cell>
          <cell r="F2145" t="str">
            <v>B</v>
          </cell>
          <cell r="G2145">
            <v>270</v>
          </cell>
        </row>
        <row r="2146">
          <cell r="D2146" t="str">
            <v>PFC-1/3C</v>
          </cell>
          <cell r="E2146" t="str">
            <v>PRESSURE GAUGE 0-10 BAR GLYCERINE</v>
          </cell>
          <cell r="F2146" t="str">
            <v>B</v>
          </cell>
          <cell r="G2146">
            <v>850</v>
          </cell>
        </row>
        <row r="2147">
          <cell r="D2147" t="str">
            <v>T11-16A</v>
          </cell>
          <cell r="E2147" t="str">
            <v>OIL FILTER LLS</v>
          </cell>
          <cell r="F2147" t="str">
            <v>C</v>
          </cell>
          <cell r="G2147">
            <v>420</v>
          </cell>
        </row>
        <row r="2148">
          <cell r="D2148" t="str">
            <v>T295-2E</v>
          </cell>
          <cell r="E2148" t="str">
            <v>AIR FILTER LLS</v>
          </cell>
          <cell r="F2148" t="str">
            <v>C</v>
          </cell>
          <cell r="G2148">
            <v>3600</v>
          </cell>
        </row>
        <row r="2149">
          <cell r="D2149" t="str">
            <v>T389-12D</v>
          </cell>
          <cell r="E2149" t="str">
            <v>FUEL FILTER PRIMARY LLS</v>
          </cell>
          <cell r="F2149" t="str">
            <v>C</v>
          </cell>
          <cell r="G2149">
            <v>220</v>
          </cell>
        </row>
        <row r="2150">
          <cell r="D2150" t="str">
            <v>T389-12E</v>
          </cell>
          <cell r="E2150" t="str">
            <v>FUEL FILTER SECONDARY  LLS</v>
          </cell>
          <cell r="F2150" t="str">
            <v>C</v>
          </cell>
          <cell r="G2150">
            <v>180</v>
          </cell>
        </row>
        <row r="2151">
          <cell r="D2151" t="str">
            <v>T-50L</v>
          </cell>
          <cell r="E2151" t="str">
            <v>LISTER PACK 500 HOURS SERVICE KIT</v>
          </cell>
          <cell r="F2151" t="str">
            <v>C</v>
          </cell>
          <cell r="G2151">
            <v>750</v>
          </cell>
        </row>
        <row r="2152">
          <cell r="D2152" t="str">
            <v>PF-4/6</v>
          </cell>
          <cell r="E2152" t="str">
            <v>QUALITY WEIR DECK LID</v>
          </cell>
          <cell r="F2152" t="str">
            <v>C</v>
          </cell>
          <cell r="G2152">
            <v>320</v>
          </cell>
        </row>
        <row r="2153">
          <cell r="D2153" t="str">
            <v>PF-4/7</v>
          </cell>
          <cell r="E2153" t="str">
            <v>QUALITY WEIR VACUUM LID BROWN</v>
          </cell>
          <cell r="F2153" t="str">
            <v>C</v>
          </cell>
          <cell r="G2153">
            <v>210</v>
          </cell>
        </row>
        <row r="2154">
          <cell r="D2154" t="str">
            <v>DV-100/1</v>
          </cell>
          <cell r="E2154" t="str">
            <v>DAYLIFF 100L MEMBRANE</v>
          </cell>
          <cell r="F2154" t="str">
            <v>C</v>
          </cell>
          <cell r="G2154">
            <v>1900</v>
          </cell>
        </row>
        <row r="2155">
          <cell r="D2155" t="str">
            <v>DV-24/1</v>
          </cell>
          <cell r="E2155" t="str">
            <v>DAYLIFF 24L MEMBRANE</v>
          </cell>
          <cell r="F2155" t="str">
            <v>C</v>
          </cell>
          <cell r="G2155">
            <v>650</v>
          </cell>
        </row>
        <row r="2156">
          <cell r="D2156" t="str">
            <v>DV-24/2</v>
          </cell>
          <cell r="E2156" t="str">
            <v>DAYLIFF 80 PSI PRESSURE SWITCH</v>
          </cell>
          <cell r="F2156" t="str">
            <v>C</v>
          </cell>
          <cell r="G2156">
            <v>500</v>
          </cell>
        </row>
        <row r="2157">
          <cell r="D2157" t="str">
            <v>DV-24/3</v>
          </cell>
          <cell r="E2157" t="str">
            <v>DAYLIFF100PSI PRESSURE GAUGE</v>
          </cell>
          <cell r="F2157" t="str">
            <v>C</v>
          </cell>
          <cell r="G2157">
            <v>250</v>
          </cell>
        </row>
        <row r="2158">
          <cell r="D2158" t="str">
            <v>DV-60/1</v>
          </cell>
          <cell r="E2158" t="str">
            <v>DAYLIFF 60L MEMBRANE</v>
          </cell>
          <cell r="F2158" t="str">
            <v>C</v>
          </cell>
          <cell r="G2158">
            <v>1500</v>
          </cell>
        </row>
        <row r="2159">
          <cell r="D2159" t="str">
            <v>SP-4A</v>
          </cell>
          <cell r="E2159" t="str">
            <v>SOLLATEK AVS 20A</v>
          </cell>
          <cell r="F2159" t="str">
            <v>C</v>
          </cell>
          <cell r="G2159">
            <v>1400</v>
          </cell>
        </row>
        <row r="2160">
          <cell r="D2160" t="str">
            <v>CR15-4F</v>
          </cell>
          <cell r="E2160" t="str">
            <v>CHAMBER STACK CR15-36</v>
          </cell>
          <cell r="F2160" t="str">
            <v>C</v>
          </cell>
          <cell r="G2160">
            <v>50700</v>
          </cell>
        </row>
        <row r="2161">
          <cell r="D2161" t="str">
            <v>CR8-112A</v>
          </cell>
          <cell r="E2161" t="str">
            <v>WEAR PART KIT CR8</v>
          </cell>
          <cell r="F2161" t="str">
            <v>C</v>
          </cell>
          <cell r="G2161">
            <v>6700</v>
          </cell>
        </row>
        <row r="2162">
          <cell r="D2162" t="str">
            <v>PC-1/6B</v>
          </cell>
          <cell r="E2162" t="str">
            <v>ELECTRODE 170C</v>
          </cell>
          <cell r="F2162" t="str">
            <v>C</v>
          </cell>
          <cell r="G2162">
            <v>10200</v>
          </cell>
        </row>
        <row r="2163">
          <cell r="D2163" t="str">
            <v>WTD-UV1A/1</v>
          </cell>
          <cell r="E2163" t="str">
            <v>DAYLIFF UV 16W LAMP</v>
          </cell>
          <cell r="F2163" t="str">
            <v>C</v>
          </cell>
          <cell r="G2163">
            <v>1100</v>
          </cell>
        </row>
        <row r="2164">
          <cell r="D2164" t="str">
            <v>WTD-UV1A/2</v>
          </cell>
          <cell r="E2164" t="str">
            <v>DAYLIFF UV 16W SLEEVE</v>
          </cell>
          <cell r="F2164" t="str">
            <v>C</v>
          </cell>
          <cell r="G2164">
            <v>700</v>
          </cell>
        </row>
        <row r="2165">
          <cell r="D2165" t="str">
            <v>WTD-UV1B/1</v>
          </cell>
          <cell r="E2165" t="str">
            <v>DAYLIFF UV 25W LAMP</v>
          </cell>
          <cell r="F2165" t="str">
            <v>C</v>
          </cell>
          <cell r="G2165">
            <v>1600</v>
          </cell>
        </row>
        <row r="2166">
          <cell r="D2166" t="str">
            <v>WTD-UV1B/2</v>
          </cell>
          <cell r="E2166" t="str">
            <v>DAYLIFF UV 25W SLEEVE</v>
          </cell>
          <cell r="F2166" t="str">
            <v>C</v>
          </cell>
          <cell r="G2166">
            <v>1500</v>
          </cell>
        </row>
        <row r="2167">
          <cell r="D2167" t="str">
            <v>WTD-UV1C/1</v>
          </cell>
          <cell r="E2167" t="str">
            <v>DAYLIFF UV 55W LAMP</v>
          </cell>
          <cell r="F2167" t="str">
            <v>C</v>
          </cell>
          <cell r="G2167">
            <v>2200</v>
          </cell>
        </row>
        <row r="2168">
          <cell r="D2168" t="str">
            <v>WTD-UV1C/2</v>
          </cell>
          <cell r="E2168" t="str">
            <v>DAYLIFF UV 55W SLEEVE</v>
          </cell>
          <cell r="F2168" t="str">
            <v>C</v>
          </cell>
          <cell r="G2168">
            <v>2000</v>
          </cell>
        </row>
        <row r="2169">
          <cell r="D2169" t="str">
            <v>BF-05</v>
          </cell>
          <cell r="E2169" t="str">
            <v>FOOT VALVE 1/2"</v>
          </cell>
          <cell r="F2169" t="str">
            <v>D</v>
          </cell>
          <cell r="G2169">
            <v>115</v>
          </cell>
        </row>
        <row r="2170">
          <cell r="D2170" t="str">
            <v>BF-07</v>
          </cell>
          <cell r="E2170" t="str">
            <v>FOOT VALVE 3/4"</v>
          </cell>
          <cell r="F2170" t="str">
            <v>D</v>
          </cell>
          <cell r="G2170">
            <v>120</v>
          </cell>
        </row>
        <row r="2171">
          <cell r="D2171" t="str">
            <v>BF-10</v>
          </cell>
          <cell r="E2171" t="str">
            <v>FOOT VALVE 1"</v>
          </cell>
          <cell r="F2171" t="str">
            <v>C</v>
          </cell>
          <cell r="G2171">
            <v>110</v>
          </cell>
        </row>
        <row r="2172">
          <cell r="D2172" t="str">
            <v>BF-12</v>
          </cell>
          <cell r="E2172" t="str">
            <v>FOOT VALVE 1 1/4"</v>
          </cell>
          <cell r="F2172" t="str">
            <v>D</v>
          </cell>
          <cell r="G2172">
            <v>160</v>
          </cell>
        </row>
        <row r="2173">
          <cell r="D2173" t="str">
            <v>BF-15</v>
          </cell>
          <cell r="E2173" t="str">
            <v>FOOT VALVE 1 1/2"</v>
          </cell>
          <cell r="F2173" t="str">
            <v>D</v>
          </cell>
          <cell r="G2173">
            <v>220</v>
          </cell>
        </row>
        <row r="2174">
          <cell r="D2174" t="str">
            <v>BF-20</v>
          </cell>
          <cell r="E2174" t="str">
            <v>FOOT VALVE 2"</v>
          </cell>
          <cell r="F2174" t="str">
            <v>C</v>
          </cell>
          <cell r="G2174">
            <v>480</v>
          </cell>
        </row>
        <row r="2175">
          <cell r="D2175" t="str">
            <v>BF-25</v>
          </cell>
          <cell r="E2175" t="str">
            <v>FOOT VALVE 2 1/2"</v>
          </cell>
          <cell r="F2175" t="str">
            <v>C</v>
          </cell>
          <cell r="G2175">
            <v>480</v>
          </cell>
        </row>
        <row r="2176">
          <cell r="D2176" t="str">
            <v>BF-30</v>
          </cell>
          <cell r="E2176" t="str">
            <v>FOOT VALVE 3"</v>
          </cell>
          <cell r="F2176" t="str">
            <v>C</v>
          </cell>
          <cell r="G2176">
            <v>2300</v>
          </cell>
        </row>
        <row r="2177">
          <cell r="D2177" t="str">
            <v>BF-40</v>
          </cell>
          <cell r="E2177" t="str">
            <v>FOOT VALVE 4"</v>
          </cell>
          <cell r="F2177" t="str">
            <v>C</v>
          </cell>
          <cell r="G2177">
            <v>3700</v>
          </cell>
        </row>
        <row r="2178">
          <cell r="D2178" t="str">
            <v>BFF-05</v>
          </cell>
          <cell r="E2178" t="str">
            <v>FOOT VALVE 1/2" FLAP</v>
          </cell>
          <cell r="F2178" t="str">
            <v>C</v>
          </cell>
          <cell r="G2178">
            <v>600</v>
          </cell>
        </row>
        <row r="2179">
          <cell r="D2179" t="str">
            <v>BFF-07</v>
          </cell>
          <cell r="E2179" t="str">
            <v>FOOT  VALVE 3/4" FLAP</v>
          </cell>
          <cell r="F2179" t="str">
            <v>D</v>
          </cell>
          <cell r="G2179">
            <v>550</v>
          </cell>
        </row>
        <row r="2180">
          <cell r="D2180" t="str">
            <v>BFF-10</v>
          </cell>
          <cell r="E2180" t="str">
            <v>FOOT VALVE 1" FLAP</v>
          </cell>
          <cell r="F2180" t="str">
            <v>C</v>
          </cell>
          <cell r="G2180">
            <v>510</v>
          </cell>
        </row>
        <row r="2181">
          <cell r="D2181" t="str">
            <v>BFF-12</v>
          </cell>
          <cell r="E2181" t="str">
            <v>FOOT VALVE 1 1/4" FLAP</v>
          </cell>
          <cell r="F2181" t="str">
            <v>C</v>
          </cell>
          <cell r="G2181">
            <v>700</v>
          </cell>
        </row>
        <row r="2182">
          <cell r="D2182" t="str">
            <v>BFF-15</v>
          </cell>
          <cell r="E2182" t="str">
            <v>FOOT VALVE 1 1/2" FLAP</v>
          </cell>
          <cell r="F2182" t="str">
            <v>C</v>
          </cell>
          <cell r="G2182">
            <v>900</v>
          </cell>
        </row>
        <row r="2183">
          <cell r="D2183" t="str">
            <v>BFF-20</v>
          </cell>
          <cell r="E2183" t="str">
            <v>FOOT VALVE 2" FLAP</v>
          </cell>
          <cell r="F2183" t="str">
            <v>C</v>
          </cell>
          <cell r="G2183">
            <v>1200</v>
          </cell>
        </row>
        <row r="2184">
          <cell r="D2184" t="str">
            <v>BFF-25</v>
          </cell>
          <cell r="E2184" t="str">
            <v>FOOT VALVE 2 1/2" FLAP</v>
          </cell>
          <cell r="F2184" t="str">
            <v>C</v>
          </cell>
          <cell r="G2184">
            <v>1700</v>
          </cell>
        </row>
        <row r="2185">
          <cell r="D2185" t="str">
            <v>BFF-30</v>
          </cell>
          <cell r="E2185" t="str">
            <v>FOOT VALVE 3" FLAP</v>
          </cell>
          <cell r="F2185" t="str">
            <v>C</v>
          </cell>
          <cell r="G2185">
            <v>2300</v>
          </cell>
        </row>
        <row r="2186">
          <cell r="D2186" t="str">
            <v>BFF-40</v>
          </cell>
          <cell r="E2186" t="str">
            <v>FOOT VALVE 4" FLAP</v>
          </cell>
          <cell r="F2186" t="str">
            <v>C</v>
          </cell>
          <cell r="G2186">
            <v>4000</v>
          </cell>
        </row>
        <row r="2187">
          <cell r="D2187" t="str">
            <v>BH-12A</v>
          </cell>
          <cell r="E2187" t="str">
            <v>HOSE CONNECTOR 1 1/4 MALE</v>
          </cell>
          <cell r="F2187" t="str">
            <v>C</v>
          </cell>
          <cell r="G2187">
            <v>280</v>
          </cell>
        </row>
        <row r="2188">
          <cell r="D2188" t="str">
            <v>BH-12B</v>
          </cell>
          <cell r="E2188" t="str">
            <v>HOSE CONNECTOR 1 1/4 FEMALE</v>
          </cell>
          <cell r="F2188" t="str">
            <v>C</v>
          </cell>
          <cell r="G2188">
            <v>600</v>
          </cell>
        </row>
        <row r="2189">
          <cell r="D2189" t="str">
            <v>BH-15A</v>
          </cell>
          <cell r="E2189" t="str">
            <v>HOSE CONN-MALE  1 1/2"</v>
          </cell>
          <cell r="F2189" t="str">
            <v>D</v>
          </cell>
          <cell r="G2189">
            <v>390</v>
          </cell>
        </row>
        <row r="2190">
          <cell r="D2190" t="str">
            <v>BH-15B</v>
          </cell>
          <cell r="E2190" t="str">
            <v>HOSECONN-FEMALE 1 1/2"</v>
          </cell>
          <cell r="F2190" t="str">
            <v>C</v>
          </cell>
          <cell r="G2190">
            <v>750</v>
          </cell>
        </row>
        <row r="2191">
          <cell r="D2191" t="str">
            <v>BH-20A</v>
          </cell>
          <cell r="E2191" t="str">
            <v>HOSECONN-MALE 2"</v>
          </cell>
          <cell r="F2191" t="str">
            <v>C</v>
          </cell>
          <cell r="G2191">
            <v>540</v>
          </cell>
        </row>
        <row r="2192">
          <cell r="D2192" t="str">
            <v>BH-20B</v>
          </cell>
          <cell r="E2192" t="str">
            <v>HOSECONN-FEMALE 2"</v>
          </cell>
          <cell r="F2192" t="str">
            <v>C</v>
          </cell>
          <cell r="G2192">
            <v>1200</v>
          </cell>
        </row>
        <row r="2193">
          <cell r="D2193" t="str">
            <v>BH-30A</v>
          </cell>
          <cell r="E2193" t="str">
            <v>HOSE CONNECTORS 3" MALE</v>
          </cell>
          <cell r="F2193" t="str">
            <v>C</v>
          </cell>
          <cell r="G2193">
            <v>900</v>
          </cell>
        </row>
        <row r="2194">
          <cell r="D2194" t="str">
            <v>BH-30B</v>
          </cell>
          <cell r="E2194" t="str">
            <v>HOSE CONNECTOR 3" FEMALE</v>
          </cell>
          <cell r="F2194" t="str">
            <v>C</v>
          </cell>
          <cell r="G2194">
            <v>1800</v>
          </cell>
        </row>
        <row r="2195">
          <cell r="D2195" t="str">
            <v>BR-05</v>
          </cell>
          <cell r="E2195" t="str">
            <v>1/2" NON RETURN VALVE</v>
          </cell>
          <cell r="F2195" t="str">
            <v>D</v>
          </cell>
          <cell r="G2195">
            <v>200</v>
          </cell>
        </row>
        <row r="2196">
          <cell r="D2196" t="str">
            <v>BR-07</v>
          </cell>
          <cell r="E2196" t="str">
            <v>3/4" NON RETURN VALVE</v>
          </cell>
          <cell r="F2196" t="str">
            <v>C</v>
          </cell>
          <cell r="G2196">
            <v>90</v>
          </cell>
        </row>
        <row r="2197">
          <cell r="D2197" t="str">
            <v>BR-10</v>
          </cell>
          <cell r="E2197" t="str">
            <v>1" NON RETURN VALVE</v>
          </cell>
          <cell r="F2197" t="str">
            <v>D</v>
          </cell>
          <cell r="G2197">
            <v>200</v>
          </cell>
        </row>
        <row r="2198">
          <cell r="D2198" t="str">
            <v>BR-12</v>
          </cell>
          <cell r="E2198" t="str">
            <v>1 1/4" NON RETURN VALVE</v>
          </cell>
          <cell r="F2198" t="str">
            <v>D</v>
          </cell>
          <cell r="G2198">
            <v>220</v>
          </cell>
        </row>
        <row r="2199">
          <cell r="D2199" t="str">
            <v>BR-15</v>
          </cell>
          <cell r="E2199" t="str">
            <v>1 1/2" NON RETURN VALVE</v>
          </cell>
          <cell r="F2199" t="str">
            <v>D</v>
          </cell>
          <cell r="G2199">
            <v>360</v>
          </cell>
        </row>
        <row r="2200">
          <cell r="D2200" t="str">
            <v>BR-20</v>
          </cell>
          <cell r="E2200" t="str">
            <v>2" NON RETURN VALVE</v>
          </cell>
          <cell r="F2200" t="str">
            <v>C</v>
          </cell>
          <cell r="G2200">
            <v>490</v>
          </cell>
        </row>
        <row r="2201">
          <cell r="D2201" t="str">
            <v>BR-25</v>
          </cell>
          <cell r="E2201" t="str">
            <v>2 1/2" NON RETURN VALVE</v>
          </cell>
          <cell r="F2201" t="str">
            <v>C</v>
          </cell>
          <cell r="G2201">
            <v>600</v>
          </cell>
        </row>
        <row r="2202">
          <cell r="D2202" t="str">
            <v>BR-30</v>
          </cell>
          <cell r="E2202" t="str">
            <v>3" NON RETURN VALVE</v>
          </cell>
          <cell r="F2202" t="str">
            <v>C</v>
          </cell>
          <cell r="G2202">
            <v>3000</v>
          </cell>
        </row>
        <row r="2203">
          <cell r="D2203" t="str">
            <v>BR-40</v>
          </cell>
          <cell r="E2203" t="str">
            <v>4" NON RETURN VALVE</v>
          </cell>
          <cell r="F2203" t="str">
            <v>C</v>
          </cell>
          <cell r="G2203">
            <v>3200</v>
          </cell>
        </row>
        <row r="2204">
          <cell r="D2204" t="str">
            <v>BRF-05</v>
          </cell>
          <cell r="E2204" t="str">
            <v>1/2" NON RETURN VALVE FLAP</v>
          </cell>
          <cell r="F2204" t="str">
            <v>C</v>
          </cell>
          <cell r="G2204">
            <v>440</v>
          </cell>
        </row>
        <row r="2205">
          <cell r="D2205" t="str">
            <v>BRF-07</v>
          </cell>
          <cell r="E2205" t="str">
            <v>3/4" NON RETURN VALVE FLAP</v>
          </cell>
          <cell r="F2205" t="str">
            <v>D</v>
          </cell>
          <cell r="G2205">
            <v>360</v>
          </cell>
        </row>
        <row r="2206">
          <cell r="D2206" t="str">
            <v>BRF-10</v>
          </cell>
          <cell r="E2206" t="str">
            <v>1" NON RETURN VALVE FLAP</v>
          </cell>
          <cell r="F2206" t="str">
            <v>C</v>
          </cell>
          <cell r="G2206">
            <v>520</v>
          </cell>
        </row>
        <row r="2207">
          <cell r="D2207" t="str">
            <v>BRF-12</v>
          </cell>
          <cell r="E2207" t="str">
            <v>1 1/4" NON RETURN VALVE FLAP</v>
          </cell>
          <cell r="F2207" t="str">
            <v>D</v>
          </cell>
          <cell r="G2207">
            <v>800</v>
          </cell>
        </row>
        <row r="2208">
          <cell r="D2208" t="str">
            <v>BRF-15</v>
          </cell>
          <cell r="E2208" t="str">
            <v>1 1/2" NON RETURN VALVE FLAP</v>
          </cell>
          <cell r="F2208" t="str">
            <v>C</v>
          </cell>
          <cell r="G2208">
            <v>1300</v>
          </cell>
        </row>
        <row r="2209">
          <cell r="D2209" t="str">
            <v>BRF-20</v>
          </cell>
          <cell r="E2209" t="str">
            <v>2" NON RETURN VALVE FLAP</v>
          </cell>
          <cell r="F2209" t="str">
            <v>C</v>
          </cell>
          <cell r="G2209">
            <v>1300</v>
          </cell>
        </row>
        <row r="2210">
          <cell r="D2210" t="str">
            <v>BRF-25</v>
          </cell>
          <cell r="E2210" t="str">
            <v>2 1/2" NON RETURN VALVE FLAP</v>
          </cell>
          <cell r="F2210" t="str">
            <v>C</v>
          </cell>
          <cell r="G2210">
            <v>2200</v>
          </cell>
        </row>
        <row r="2211">
          <cell r="D2211" t="str">
            <v>BRF-30</v>
          </cell>
          <cell r="E2211" t="str">
            <v>3" NON RETURN VALVE FLAP</v>
          </cell>
          <cell r="F2211" t="str">
            <v>C</v>
          </cell>
          <cell r="G2211">
            <v>3200</v>
          </cell>
        </row>
        <row r="2212">
          <cell r="D2212" t="str">
            <v>BRF-40</v>
          </cell>
          <cell r="E2212" t="str">
            <v>4" NON RETURN VALVE FLAP</v>
          </cell>
          <cell r="F2212" t="str">
            <v>C</v>
          </cell>
          <cell r="G2212">
            <v>3600</v>
          </cell>
        </row>
        <row r="2213">
          <cell r="D2213" t="str">
            <v>BNH-05</v>
          </cell>
          <cell r="E2213" t="str">
            <v>BALL HOSE COCK 1/2"</v>
          </cell>
          <cell r="F2213" t="str">
            <v>C</v>
          </cell>
          <cell r="G2213">
            <v>290</v>
          </cell>
        </row>
        <row r="2214">
          <cell r="D2214" t="str">
            <v>BNH-07</v>
          </cell>
          <cell r="E2214" t="str">
            <v>BALL HOSE COCK 3/4"</v>
          </cell>
          <cell r="F2214" t="str">
            <v>C</v>
          </cell>
          <cell r="G2214">
            <v>540</v>
          </cell>
        </row>
        <row r="2215">
          <cell r="D2215" t="str">
            <v>BNMV-0375</v>
          </cell>
          <cell r="E2215" t="str">
            <v>BALLCOCK MINI 3/8"</v>
          </cell>
          <cell r="F2215" t="str">
            <v>C</v>
          </cell>
          <cell r="G2215">
            <v>160</v>
          </cell>
        </row>
        <row r="2216">
          <cell r="D2216" t="str">
            <v>BNMV-05</v>
          </cell>
          <cell r="E2216" t="str">
            <v>BALLCOCK MINI 1/2"</v>
          </cell>
          <cell r="F2216" t="str">
            <v>C</v>
          </cell>
          <cell r="G2216">
            <v>220</v>
          </cell>
        </row>
        <row r="2217">
          <cell r="D2217" t="str">
            <v>BNV-05P</v>
          </cell>
          <cell r="E2217" t="str">
            <v>B/VALVE 1/2" PRE</v>
          </cell>
          <cell r="F2217" t="str">
            <v>C</v>
          </cell>
          <cell r="G2217">
            <v>220</v>
          </cell>
        </row>
        <row r="2218">
          <cell r="D2218" t="str">
            <v>BNV-05S</v>
          </cell>
          <cell r="E2218" t="str">
            <v>B/VALVE 1/2" STD</v>
          </cell>
          <cell r="F2218" t="str">
            <v>C</v>
          </cell>
          <cell r="G2218">
            <v>260</v>
          </cell>
        </row>
        <row r="2219">
          <cell r="D2219" t="str">
            <v>BNV-07P</v>
          </cell>
          <cell r="E2219" t="str">
            <v>B/VALVE 3/4" PRE</v>
          </cell>
          <cell r="F2219" t="str">
            <v>C</v>
          </cell>
          <cell r="G2219">
            <v>360</v>
          </cell>
        </row>
        <row r="2220">
          <cell r="D2220" t="str">
            <v>BNV-07S</v>
          </cell>
          <cell r="E2220" t="str">
            <v>B/VALVE 3/4" STD</v>
          </cell>
          <cell r="F2220" t="str">
            <v>C</v>
          </cell>
          <cell r="G2220">
            <v>290</v>
          </cell>
        </row>
        <row r="2221">
          <cell r="D2221" t="str">
            <v>BNV-10P</v>
          </cell>
          <cell r="E2221" t="str">
            <v>B/VALVE 1" PRE</v>
          </cell>
          <cell r="F2221" t="str">
            <v>C</v>
          </cell>
          <cell r="G2221">
            <v>530</v>
          </cell>
        </row>
        <row r="2222">
          <cell r="D2222" t="str">
            <v>BNV-10S</v>
          </cell>
          <cell r="E2222" t="str">
            <v>B/VALVE 1" STD</v>
          </cell>
          <cell r="F2222" t="str">
            <v>C</v>
          </cell>
          <cell r="G2222">
            <v>440</v>
          </cell>
        </row>
        <row r="2223">
          <cell r="D2223" t="str">
            <v>BNV-12P</v>
          </cell>
          <cell r="E2223" t="str">
            <v>B/VALVE 1 1/4" PRE</v>
          </cell>
          <cell r="F2223" t="str">
            <v>C</v>
          </cell>
          <cell r="G2223">
            <v>900</v>
          </cell>
        </row>
        <row r="2224">
          <cell r="D2224" t="str">
            <v>BNV-12S</v>
          </cell>
          <cell r="E2224" t="str">
            <v>B/VALVE 1 1/4" STD</v>
          </cell>
          <cell r="F2224" t="str">
            <v>C</v>
          </cell>
          <cell r="G2224">
            <v>650</v>
          </cell>
        </row>
        <row r="2225">
          <cell r="D2225" t="str">
            <v>BNV-15P</v>
          </cell>
          <cell r="E2225" t="str">
            <v>B/VALVE 1 1/2" PRE</v>
          </cell>
          <cell r="F2225" t="str">
            <v>C</v>
          </cell>
          <cell r="G2225">
            <v>1300</v>
          </cell>
        </row>
        <row r="2226">
          <cell r="D2226" t="str">
            <v>BNV-15S</v>
          </cell>
          <cell r="E2226" t="str">
            <v>B/VALVE 1 1/2" STD</v>
          </cell>
          <cell r="F2226" t="str">
            <v>C</v>
          </cell>
          <cell r="G2226">
            <v>950</v>
          </cell>
        </row>
        <row r="2227">
          <cell r="D2227" t="str">
            <v>BNV-20P</v>
          </cell>
          <cell r="E2227" t="str">
            <v>B/VALVE 2" PRE</v>
          </cell>
          <cell r="F2227" t="str">
            <v>C</v>
          </cell>
          <cell r="G2227">
            <v>2200</v>
          </cell>
        </row>
        <row r="2228">
          <cell r="D2228" t="str">
            <v>BNV-20S</v>
          </cell>
          <cell r="E2228" t="str">
            <v>B/VALVE 2" STD</v>
          </cell>
          <cell r="F2228" t="str">
            <v>C</v>
          </cell>
          <cell r="G2228">
            <v>1300</v>
          </cell>
        </row>
        <row r="2229">
          <cell r="D2229" t="str">
            <v>BNV-25P</v>
          </cell>
          <cell r="E2229" t="str">
            <v>B/VALVE 2 1/2" PRE</v>
          </cell>
          <cell r="F2229" t="str">
            <v>C</v>
          </cell>
          <cell r="G2229">
            <v>3200</v>
          </cell>
        </row>
        <row r="2230">
          <cell r="D2230" t="str">
            <v>BNV-25S</v>
          </cell>
          <cell r="E2230" t="str">
            <v>B/VALVE 2 1/2" STD</v>
          </cell>
          <cell r="F2230" t="str">
            <v>C</v>
          </cell>
          <cell r="G2230">
            <v>3600</v>
          </cell>
        </row>
        <row r="2231">
          <cell r="D2231" t="str">
            <v>BNV3-07</v>
          </cell>
          <cell r="E2231" t="str">
            <v>B/VALVE 3 WAY 3/4"</v>
          </cell>
          <cell r="F2231" t="str">
            <v>C</v>
          </cell>
          <cell r="G2231">
            <v>1300</v>
          </cell>
        </row>
        <row r="2232">
          <cell r="D2232" t="str">
            <v>BNV-30P</v>
          </cell>
          <cell r="E2232" t="str">
            <v>B/VALVE 3" PRE</v>
          </cell>
          <cell r="F2232" t="str">
            <v>C</v>
          </cell>
          <cell r="G2232">
            <v>4700</v>
          </cell>
        </row>
        <row r="2233">
          <cell r="D2233" t="str">
            <v>BNV-30S</v>
          </cell>
          <cell r="E2233" t="str">
            <v>B/VALVE 3" STD</v>
          </cell>
          <cell r="F2233" t="str">
            <v>C</v>
          </cell>
          <cell r="G2233">
            <v>6200</v>
          </cell>
        </row>
        <row r="2234">
          <cell r="D2234" t="str">
            <v>BNV3-10</v>
          </cell>
          <cell r="E2234" t="str">
            <v>B/VALVE 3 WAY 1"</v>
          </cell>
          <cell r="F2234" t="str">
            <v>C</v>
          </cell>
          <cell r="G2234">
            <v>1900</v>
          </cell>
        </row>
        <row r="2235">
          <cell r="D2235" t="str">
            <v>BNV3-15</v>
          </cell>
          <cell r="E2235" t="str">
            <v>B/VALVE 3 WAY 1 1/2"</v>
          </cell>
          <cell r="F2235" t="str">
            <v>C</v>
          </cell>
          <cell r="G2235">
            <v>4600</v>
          </cell>
        </row>
        <row r="2236">
          <cell r="D2236" t="str">
            <v>BNV-40P</v>
          </cell>
          <cell r="E2236" t="str">
            <v>B/VALVE 4" PRE</v>
          </cell>
          <cell r="F2236" t="str">
            <v>C</v>
          </cell>
          <cell r="G2236">
            <v>7900</v>
          </cell>
        </row>
        <row r="2237">
          <cell r="D2237" t="str">
            <v>BNV-40S</v>
          </cell>
          <cell r="E2237" t="str">
            <v>B/VALVE 4" STD</v>
          </cell>
          <cell r="F2237" t="str">
            <v>C</v>
          </cell>
          <cell r="G2237">
            <v>8100</v>
          </cell>
        </row>
        <row r="2238">
          <cell r="D2238" t="str">
            <v>BVSV-05A</v>
          </cell>
          <cell r="E2238" t="str">
            <v>SAFETY VALVE 1/2 M/F</v>
          </cell>
          <cell r="F2238" t="str">
            <v>B</v>
          </cell>
          <cell r="G2238">
            <v>270</v>
          </cell>
        </row>
        <row r="2239">
          <cell r="D2239" t="str">
            <v>BVSV-05B</v>
          </cell>
          <cell r="E2239" t="str">
            <v>SAFETY VALVE 1/2 M/F C/W RING NUT</v>
          </cell>
          <cell r="F2239" t="str">
            <v>B</v>
          </cell>
          <cell r="G2239">
            <v>320</v>
          </cell>
        </row>
        <row r="2240">
          <cell r="D2240" t="str">
            <v>BVSV-05C</v>
          </cell>
          <cell r="E2240" t="str">
            <v>SAFETY VALVE 1/2 F/F C/W RING NUT</v>
          </cell>
          <cell r="F2240" t="str">
            <v>B</v>
          </cell>
          <cell r="G2240">
            <v>260</v>
          </cell>
        </row>
        <row r="2241">
          <cell r="D2241" t="str">
            <v>BNPT-01</v>
          </cell>
          <cell r="E2241" t="str">
            <v>HANDLE 1/2" 3/4" 1"</v>
          </cell>
          <cell r="F2241" t="str">
            <v>A</v>
          </cell>
          <cell r="G2241">
            <v>40</v>
          </cell>
        </row>
        <row r="2242">
          <cell r="D2242" t="str">
            <v>BNPT-02</v>
          </cell>
          <cell r="E2242" t="str">
            <v>HANDLE 11/4" 11/2"</v>
          </cell>
          <cell r="F2242" t="str">
            <v>A</v>
          </cell>
          <cell r="G2242">
            <v>40</v>
          </cell>
        </row>
        <row r="2243">
          <cell r="D2243" t="str">
            <v>BNPT-03</v>
          </cell>
          <cell r="E2243" t="str">
            <v>HANDLE 2"</v>
          </cell>
          <cell r="F2243" t="str">
            <v>A</v>
          </cell>
          <cell r="G2243">
            <v>40</v>
          </cell>
        </row>
        <row r="2244">
          <cell r="D2244" t="str">
            <v>BNPT-04</v>
          </cell>
          <cell r="E2244" t="str">
            <v>HANDLE 2 1/2"</v>
          </cell>
          <cell r="F2244" t="str">
            <v>A</v>
          </cell>
          <cell r="G2244">
            <v>40</v>
          </cell>
        </row>
        <row r="2245">
          <cell r="D2245" t="str">
            <v>BNPT-05</v>
          </cell>
          <cell r="E2245" t="str">
            <v>HANDLE 3" 4"</v>
          </cell>
          <cell r="F2245" t="str">
            <v>A</v>
          </cell>
          <cell r="G2245">
            <v>410</v>
          </cell>
        </row>
        <row r="2246">
          <cell r="D2246" t="str">
            <v>CH-11E</v>
          </cell>
          <cell r="E2246" t="str">
            <v>FILTER MEDIA CHIPS</v>
          </cell>
          <cell r="F2246" t="str">
            <v>C</v>
          </cell>
          <cell r="G2246">
            <v>150</v>
          </cell>
        </row>
        <row r="2247">
          <cell r="D2247" t="str">
            <v>CH-11F</v>
          </cell>
          <cell r="E2247" t="str">
            <v>BALLAST</v>
          </cell>
          <cell r="F2247" t="str">
            <v>C</v>
          </cell>
          <cell r="G2247">
            <v>145</v>
          </cell>
        </row>
        <row r="2248">
          <cell r="D2248" t="str">
            <v>CH-13A</v>
          </cell>
          <cell r="E2248" t="str">
            <v>MEDIA GRADE 1   (FINE)</v>
          </cell>
          <cell r="F2248" t="str">
            <v>C</v>
          </cell>
          <cell r="G2248">
            <v>300</v>
          </cell>
        </row>
        <row r="2249">
          <cell r="D2249" t="str">
            <v>BMS-5A</v>
          </cell>
          <cell r="E2249" t="str">
            <v>PAINT BRUSH 1"</v>
          </cell>
          <cell r="F2249" t="str">
            <v>D</v>
          </cell>
          <cell r="G2249">
            <v>35</v>
          </cell>
        </row>
        <row r="2250">
          <cell r="D2250" t="str">
            <v>BMS-5B</v>
          </cell>
          <cell r="E2250" t="str">
            <v>PAINT BRUSH 1 1/2"</v>
          </cell>
          <cell r="F2250" t="str">
            <v>D</v>
          </cell>
          <cell r="G2250">
            <v>45</v>
          </cell>
        </row>
        <row r="2251">
          <cell r="D2251" t="str">
            <v>BMS-5C</v>
          </cell>
          <cell r="E2251" t="str">
            <v>PAINT BRUSH 2"</v>
          </cell>
          <cell r="F2251" t="str">
            <v>C</v>
          </cell>
          <cell r="G2251">
            <v>70</v>
          </cell>
        </row>
        <row r="2252">
          <cell r="D2252" t="str">
            <v>BMS-5D</v>
          </cell>
          <cell r="E2252" t="str">
            <v>PAINT BRUSH 3"</v>
          </cell>
          <cell r="F2252" t="str">
            <v>D</v>
          </cell>
          <cell r="G2252">
            <v>105</v>
          </cell>
        </row>
        <row r="2253">
          <cell r="D2253" t="str">
            <v>BMS-5E</v>
          </cell>
          <cell r="E2253" t="str">
            <v>PAINT BRUSH 4"</v>
          </cell>
          <cell r="F2253" t="str">
            <v>C</v>
          </cell>
          <cell r="G2253">
            <v>125</v>
          </cell>
        </row>
        <row r="2254">
          <cell r="D2254" t="str">
            <v>BMS-5F</v>
          </cell>
          <cell r="E2254" t="str">
            <v>PAINT BRUSH 6"</v>
          </cell>
          <cell r="F2254" t="str">
            <v>C</v>
          </cell>
          <cell r="G2254">
            <v>270</v>
          </cell>
        </row>
        <row r="2255">
          <cell r="D2255" t="str">
            <v>ESN-26</v>
          </cell>
          <cell r="E2255" t="str">
            <v>CABLE TIES 12"</v>
          </cell>
          <cell r="F2255" t="str">
            <v>A</v>
          </cell>
          <cell r="G2255">
            <v>14</v>
          </cell>
        </row>
        <row r="2256">
          <cell r="D2256" t="str">
            <v>ESN-26A</v>
          </cell>
          <cell r="E2256" t="str">
            <v>CABLE TIES 6"</v>
          </cell>
          <cell r="F2256" t="str">
            <v>A</v>
          </cell>
          <cell r="G2256">
            <v>14</v>
          </cell>
        </row>
        <row r="2257">
          <cell r="D2257" t="str">
            <v>ESN-26B</v>
          </cell>
          <cell r="E2257" t="str">
            <v>CABLE TIES 21"</v>
          </cell>
          <cell r="F2257" t="str">
            <v>C</v>
          </cell>
          <cell r="G2257">
            <v>25</v>
          </cell>
        </row>
        <row r="2258">
          <cell r="D2258" t="str">
            <v>ESN-26C</v>
          </cell>
          <cell r="E2258" t="str">
            <v>CABLE TIES 14"</v>
          </cell>
          <cell r="F2258" t="str">
            <v>A</v>
          </cell>
          <cell r="G2258">
            <v>14</v>
          </cell>
        </row>
        <row r="2259">
          <cell r="D2259" t="str">
            <v>ESW-13</v>
          </cell>
          <cell r="E2259" t="str">
            <v>SURGE ARRESTORS</v>
          </cell>
          <cell r="F2259" t="str">
            <v>C</v>
          </cell>
          <cell r="G2259">
            <v>650</v>
          </cell>
        </row>
        <row r="2260">
          <cell r="D2260" t="str">
            <v>ESN-23A</v>
          </cell>
          <cell r="E2260" t="str">
            <v>NYLON ROPE 12MM</v>
          </cell>
          <cell r="F2260" t="str">
            <v>D</v>
          </cell>
          <cell r="G2260">
            <v>11</v>
          </cell>
        </row>
        <row r="2261">
          <cell r="D2261" t="str">
            <v>WS-A2A</v>
          </cell>
          <cell r="E2261" t="str">
            <v>MOUNTING BRACKET SINGLE BLACK BODY</v>
          </cell>
          <cell r="F2261" t="str">
            <v>C</v>
          </cell>
          <cell r="G2261">
            <v>410</v>
          </cell>
        </row>
        <row r="2262">
          <cell r="D2262" t="str">
            <v>WS-A2B</v>
          </cell>
          <cell r="E2262" t="str">
            <v>MOUNTING BRACKET DOUBLE BLACK BODY</v>
          </cell>
          <cell r="F2262" t="str">
            <v>D</v>
          </cell>
          <cell r="G2262">
            <v>470</v>
          </cell>
        </row>
        <row r="2263">
          <cell r="D2263" t="str">
            <v>WS-A2C</v>
          </cell>
          <cell r="E2263" t="str">
            <v>MOUNTING BRACKET TRIPLE BLACK BODY</v>
          </cell>
          <cell r="F2263" t="str">
            <v>C</v>
          </cell>
          <cell r="G2263">
            <v>800</v>
          </cell>
        </row>
        <row r="2264">
          <cell r="D2264" t="str">
            <v>WS-A2D</v>
          </cell>
          <cell r="E2264" t="str">
            <v>MOUNTING BRACKET SINGLE BODY PLASTIC</v>
          </cell>
          <cell r="F2264" t="str">
            <v>C</v>
          </cell>
          <cell r="G2264">
            <v>290</v>
          </cell>
        </row>
        <row r="2265">
          <cell r="D2265" t="str">
            <v>WS-A2E</v>
          </cell>
          <cell r="E2265" t="str">
            <v>MOUNTING BRACKET SINGLE</v>
          </cell>
          <cell r="F2265" t="str">
            <v>D</v>
          </cell>
          <cell r="G2265">
            <v>360</v>
          </cell>
        </row>
        <row r="2266">
          <cell r="D2266" t="str">
            <v>WS-A2F</v>
          </cell>
          <cell r="E2266" t="str">
            <v>MOUNTING BRACKET DOUBLE</v>
          </cell>
          <cell r="F2266" t="str">
            <v>C</v>
          </cell>
          <cell r="G2266">
            <v>650</v>
          </cell>
        </row>
        <row r="2267">
          <cell r="D2267" t="str">
            <v>WS-A2G</v>
          </cell>
          <cell r="E2267" t="str">
            <v>MOUNTING BRACKET TRIPLE</v>
          </cell>
          <cell r="F2267" t="str">
            <v>C</v>
          </cell>
          <cell r="G2267">
            <v>850</v>
          </cell>
        </row>
        <row r="2268">
          <cell r="D2268" t="str">
            <v>WS-A3</v>
          </cell>
          <cell r="E2268" t="str">
            <v>SCREW 10" BODY</v>
          </cell>
          <cell r="F2268" t="str">
            <v>C</v>
          </cell>
          <cell r="G2268">
            <v>10</v>
          </cell>
        </row>
        <row r="2269">
          <cell r="D2269" t="str">
            <v>WS-A4</v>
          </cell>
          <cell r="E2269" t="str">
            <v>3/4" CONNECTORS</v>
          </cell>
          <cell r="F2269" t="str">
            <v>C</v>
          </cell>
          <cell r="G2269">
            <v>130</v>
          </cell>
        </row>
        <row r="2270">
          <cell r="D2270" t="str">
            <v>WS-A4A</v>
          </cell>
          <cell r="E2270" t="str">
            <v>1" CONNECTORS</v>
          </cell>
          <cell r="F2270" t="str">
            <v>D</v>
          </cell>
          <cell r="G2270">
            <v>95</v>
          </cell>
        </row>
        <row r="2271">
          <cell r="D2271" t="str">
            <v>WS-A6</v>
          </cell>
          <cell r="E2271" t="str">
            <v>SCREW  20" BODY</v>
          </cell>
          <cell r="F2271" t="str">
            <v>D</v>
          </cell>
          <cell r="G2271">
            <v>7</v>
          </cell>
        </row>
        <row r="2272">
          <cell r="D2272" t="str">
            <v>ECU-1A</v>
          </cell>
          <cell r="E2272" t="str">
            <v>1.5MM*2CORE U\G CABLE</v>
          </cell>
          <cell r="F2272" t="str">
            <v>C</v>
          </cell>
          <cell r="G2272">
            <v>50</v>
          </cell>
        </row>
        <row r="2273">
          <cell r="D2273" t="str">
            <v>ECU-1B</v>
          </cell>
          <cell r="E2273" t="str">
            <v>2.5MM*3CORE U\G CABLE</v>
          </cell>
          <cell r="F2273" t="str">
            <v>D</v>
          </cell>
          <cell r="G2273">
            <v>90</v>
          </cell>
        </row>
        <row r="2274">
          <cell r="D2274" t="str">
            <v>ECU-1C</v>
          </cell>
          <cell r="E2274" t="str">
            <v>4MM*3CORE U\G CABLE</v>
          </cell>
          <cell r="F2274" t="str">
            <v>D</v>
          </cell>
          <cell r="G2274">
            <v>115</v>
          </cell>
        </row>
        <row r="2275">
          <cell r="D2275" t="str">
            <v>ECU-1D</v>
          </cell>
          <cell r="E2275" t="str">
            <v>2.5MM* 4 CORE U\G  CABLE</v>
          </cell>
          <cell r="F2275" t="str">
            <v>C</v>
          </cell>
          <cell r="G2275">
            <v>110</v>
          </cell>
        </row>
        <row r="2276">
          <cell r="D2276" t="str">
            <v>ECU-1E</v>
          </cell>
          <cell r="E2276" t="str">
            <v>4MM*4CORE U G CABLE</v>
          </cell>
          <cell r="F2276" t="str">
            <v>C</v>
          </cell>
          <cell r="G2276">
            <v>160</v>
          </cell>
        </row>
        <row r="2277">
          <cell r="D2277" t="str">
            <v>ECU-1F</v>
          </cell>
          <cell r="E2277" t="str">
            <v>6MM* 4 CORE U G CABLE</v>
          </cell>
          <cell r="F2277" t="str">
            <v>C</v>
          </cell>
          <cell r="G2277">
            <v>220</v>
          </cell>
        </row>
        <row r="2278">
          <cell r="D2278" t="str">
            <v>ECU-1G</v>
          </cell>
          <cell r="E2278" t="str">
            <v>10MM*4CORE U G CABLE</v>
          </cell>
          <cell r="F2278" t="str">
            <v>C</v>
          </cell>
          <cell r="G2278">
            <v>340</v>
          </cell>
        </row>
        <row r="2279">
          <cell r="D2279" t="str">
            <v>ECU-1H</v>
          </cell>
          <cell r="E2279" t="str">
            <v>10MM*3CORE U G CABLE</v>
          </cell>
          <cell r="F2279" t="str">
            <v>C</v>
          </cell>
          <cell r="G2279">
            <v>310</v>
          </cell>
        </row>
        <row r="2280">
          <cell r="D2280" t="str">
            <v>ECU-1I</v>
          </cell>
          <cell r="E2280" t="str">
            <v>6MM*3 COREU/G CABLE</v>
          </cell>
          <cell r="F2280" t="str">
            <v>C</v>
          </cell>
          <cell r="G2280">
            <v>210</v>
          </cell>
        </row>
        <row r="2281">
          <cell r="D2281" t="str">
            <v>ECG-10A</v>
          </cell>
          <cell r="E2281" t="str">
            <v>SOCKET 3/4"</v>
          </cell>
          <cell r="F2281" t="str">
            <v>C</v>
          </cell>
          <cell r="G2281">
            <v>10</v>
          </cell>
        </row>
        <row r="2282">
          <cell r="D2282" t="str">
            <v>ECG-10B</v>
          </cell>
          <cell r="E2282" t="str">
            <v>SOCKET 1"</v>
          </cell>
          <cell r="F2282" t="str">
            <v>D</v>
          </cell>
          <cell r="G2282">
            <v>15</v>
          </cell>
        </row>
        <row r="2283">
          <cell r="D2283" t="str">
            <v>ECG-11A</v>
          </cell>
          <cell r="E2283" t="str">
            <v>SADDLE 3/4"</v>
          </cell>
          <cell r="F2283" t="str">
            <v>C</v>
          </cell>
          <cell r="G2283">
            <v>9</v>
          </cell>
        </row>
        <row r="2284">
          <cell r="D2284" t="str">
            <v>ECG-11B</v>
          </cell>
          <cell r="E2284" t="str">
            <v>SADDLE 1"</v>
          </cell>
          <cell r="F2284" t="str">
            <v>C</v>
          </cell>
          <cell r="G2284">
            <v>10</v>
          </cell>
        </row>
        <row r="2285">
          <cell r="D2285" t="str">
            <v>ECG-1A</v>
          </cell>
          <cell r="E2285" t="str">
            <v>ADAPTOR BOX 3*3*2</v>
          </cell>
          <cell r="F2285" t="str">
            <v>D</v>
          </cell>
          <cell r="G2285">
            <v>75</v>
          </cell>
        </row>
        <row r="2286">
          <cell r="D2286" t="str">
            <v>ECG-1B</v>
          </cell>
          <cell r="E2286" t="str">
            <v>ADAPTOR BOX 4*4*3</v>
          </cell>
          <cell r="F2286" t="str">
            <v>C</v>
          </cell>
          <cell r="G2286">
            <v>410</v>
          </cell>
        </row>
        <row r="2287">
          <cell r="D2287" t="str">
            <v>ECG-3A</v>
          </cell>
          <cell r="E2287" t="str">
            <v>CABLE GLAND 3/4"</v>
          </cell>
          <cell r="F2287" t="str">
            <v>D</v>
          </cell>
          <cell r="G2287">
            <v>55</v>
          </cell>
        </row>
        <row r="2288">
          <cell r="D2288" t="str">
            <v>ECG-3B</v>
          </cell>
          <cell r="E2288" t="str">
            <v>CABLE GLAND 1"</v>
          </cell>
          <cell r="F2288" t="str">
            <v>D</v>
          </cell>
          <cell r="G2288">
            <v>90</v>
          </cell>
        </row>
        <row r="2289">
          <cell r="D2289" t="str">
            <v>ECG-4A</v>
          </cell>
          <cell r="E2289" t="str">
            <v>ADAPTOR MALE 3/4"</v>
          </cell>
          <cell r="F2289" t="str">
            <v>C</v>
          </cell>
          <cell r="G2289">
            <v>6</v>
          </cell>
        </row>
        <row r="2290">
          <cell r="D2290" t="str">
            <v>ECG-4B</v>
          </cell>
          <cell r="E2290" t="str">
            <v>ADAPTOR MALE 1"</v>
          </cell>
          <cell r="F2290" t="str">
            <v>D</v>
          </cell>
          <cell r="G2290">
            <v>7</v>
          </cell>
        </row>
        <row r="2291">
          <cell r="D2291" t="str">
            <v>ECG-6A</v>
          </cell>
          <cell r="E2291" t="str">
            <v>BEND 3/4"</v>
          </cell>
          <cell r="F2291" t="str">
            <v>C</v>
          </cell>
          <cell r="G2291">
            <v>10</v>
          </cell>
        </row>
        <row r="2292">
          <cell r="D2292" t="str">
            <v>ECG-7A</v>
          </cell>
          <cell r="E2292" t="str">
            <v>BUSH MALE 3/4"</v>
          </cell>
          <cell r="F2292" t="str">
            <v>C</v>
          </cell>
          <cell r="G2292">
            <v>6</v>
          </cell>
        </row>
        <row r="2293">
          <cell r="D2293" t="str">
            <v>ECG-7B</v>
          </cell>
          <cell r="E2293" t="str">
            <v>BUSH MALE 1"</v>
          </cell>
          <cell r="F2293" t="str">
            <v>C</v>
          </cell>
          <cell r="G2293">
            <v>6</v>
          </cell>
        </row>
        <row r="2294">
          <cell r="D2294" t="str">
            <v>ECG-8A</v>
          </cell>
          <cell r="E2294" t="str">
            <v>BUSH FEMALE 3/4"</v>
          </cell>
          <cell r="F2294" t="str">
            <v>D</v>
          </cell>
          <cell r="G2294">
            <v>7</v>
          </cell>
        </row>
        <row r="2295">
          <cell r="D2295" t="str">
            <v>ECG-8B</v>
          </cell>
          <cell r="E2295" t="str">
            <v>BUSH FEMALE 1"</v>
          </cell>
          <cell r="F2295" t="str">
            <v>C</v>
          </cell>
          <cell r="G2295">
            <v>6</v>
          </cell>
        </row>
        <row r="2296">
          <cell r="D2296" t="str">
            <v>ECG-9A</v>
          </cell>
          <cell r="E2296" t="str">
            <v>LOCK NUT 3/4"</v>
          </cell>
          <cell r="F2296" t="str">
            <v>A</v>
          </cell>
          <cell r="G2296">
            <v>10</v>
          </cell>
        </row>
        <row r="2297">
          <cell r="D2297" t="str">
            <v>ECG-9B</v>
          </cell>
          <cell r="E2297" t="str">
            <v>LOCK NUT 1"</v>
          </cell>
          <cell r="F2297" t="str">
            <v>A</v>
          </cell>
          <cell r="G2297">
            <v>14</v>
          </cell>
        </row>
        <row r="2298">
          <cell r="D2298" t="str">
            <v>ECP-10A</v>
          </cell>
          <cell r="E2298" t="str">
            <v>PVC SOCKET  20MM</v>
          </cell>
          <cell r="F2298" t="str">
            <v>A</v>
          </cell>
          <cell r="G2298">
            <v>10</v>
          </cell>
        </row>
        <row r="2299">
          <cell r="D2299" t="str">
            <v>ECP-10B</v>
          </cell>
          <cell r="E2299" t="str">
            <v>PVC SOCKET  25MM</v>
          </cell>
          <cell r="F2299" t="str">
            <v>A</v>
          </cell>
          <cell r="G2299">
            <v>10</v>
          </cell>
        </row>
        <row r="2300">
          <cell r="D2300" t="str">
            <v>ECP-11A</v>
          </cell>
          <cell r="E2300" t="str">
            <v>PVC SADDLES 20MM</v>
          </cell>
          <cell r="F2300" t="str">
            <v>C</v>
          </cell>
          <cell r="G2300">
            <v>9</v>
          </cell>
        </row>
        <row r="2301">
          <cell r="D2301" t="str">
            <v>ECP-11B</v>
          </cell>
          <cell r="E2301" t="str">
            <v>PVC SADDLES 25MM</v>
          </cell>
          <cell r="F2301" t="str">
            <v>C</v>
          </cell>
          <cell r="G2301">
            <v>9</v>
          </cell>
        </row>
        <row r="2302">
          <cell r="D2302" t="str">
            <v>ECP-12A</v>
          </cell>
          <cell r="E2302" t="str">
            <v>PVC PIPE 20MM</v>
          </cell>
          <cell r="F2302" t="str">
            <v>C</v>
          </cell>
          <cell r="G2302">
            <v>50</v>
          </cell>
        </row>
        <row r="2303">
          <cell r="D2303" t="str">
            <v>ECP-12B</v>
          </cell>
          <cell r="E2303" t="str">
            <v>PVC PIPE 25MM</v>
          </cell>
          <cell r="F2303" t="str">
            <v>C</v>
          </cell>
          <cell r="G2303">
            <v>80</v>
          </cell>
        </row>
        <row r="2304">
          <cell r="D2304" t="str">
            <v>ECP-2A</v>
          </cell>
          <cell r="E2304" t="str">
            <v>PVC JUNC BOX 1WAY 20MM</v>
          </cell>
          <cell r="F2304" t="str">
            <v>C</v>
          </cell>
          <cell r="G2304">
            <v>20</v>
          </cell>
        </row>
        <row r="2305">
          <cell r="D2305" t="str">
            <v>ECP-2B</v>
          </cell>
          <cell r="E2305" t="str">
            <v>PVC JUNC BOX 2WAY 20MM</v>
          </cell>
          <cell r="F2305" t="str">
            <v>C</v>
          </cell>
          <cell r="G2305">
            <v>20</v>
          </cell>
        </row>
        <row r="2306">
          <cell r="D2306" t="str">
            <v>ECP-2C</v>
          </cell>
          <cell r="E2306" t="str">
            <v>PVC JUNC BOX 2WAY 25MM</v>
          </cell>
          <cell r="F2306" t="str">
            <v>C</v>
          </cell>
          <cell r="G2306">
            <v>25</v>
          </cell>
        </row>
        <row r="2307">
          <cell r="D2307" t="str">
            <v>ECP-4A</v>
          </cell>
          <cell r="E2307" t="str">
            <v>PVC ADAPTOR 20MM</v>
          </cell>
          <cell r="F2307" t="str">
            <v>C</v>
          </cell>
          <cell r="G2307">
            <v>6</v>
          </cell>
        </row>
        <row r="2308">
          <cell r="D2308" t="str">
            <v>ECP-4B</v>
          </cell>
          <cell r="E2308" t="str">
            <v>PVC ADAPTOR 25MM</v>
          </cell>
          <cell r="F2308" t="str">
            <v>D</v>
          </cell>
          <cell r="G2308">
            <v>7</v>
          </cell>
        </row>
        <row r="2309">
          <cell r="D2309" t="str">
            <v>ECP-6A</v>
          </cell>
          <cell r="E2309" t="str">
            <v>PVC BEND    20MM</v>
          </cell>
          <cell r="F2309" t="str">
            <v>C</v>
          </cell>
          <cell r="G2309">
            <v>10</v>
          </cell>
        </row>
        <row r="2310">
          <cell r="D2310" t="str">
            <v>ECP-6B</v>
          </cell>
          <cell r="E2310" t="str">
            <v>PVC BEND    25MM</v>
          </cell>
          <cell r="F2310" t="str">
            <v>C</v>
          </cell>
          <cell r="G2310">
            <v>13</v>
          </cell>
        </row>
        <row r="2311">
          <cell r="D2311" t="str">
            <v>ESN-1</v>
          </cell>
          <cell r="E2311" t="str">
            <v>3.2MM WELDING RODS</v>
          </cell>
          <cell r="F2311" t="str">
            <v>C</v>
          </cell>
          <cell r="G2311">
            <v>125</v>
          </cell>
        </row>
        <row r="2312">
          <cell r="D2312" t="str">
            <v>ESN-1A</v>
          </cell>
          <cell r="E2312" t="str">
            <v>2.5MM WELDING RODS</v>
          </cell>
          <cell r="F2312" t="str">
            <v>D</v>
          </cell>
          <cell r="G2312">
            <v>95</v>
          </cell>
        </row>
        <row r="2313">
          <cell r="D2313" t="str">
            <v>ESN-3A</v>
          </cell>
          <cell r="E2313" t="str">
            <v>JUBILEE CLIP 00</v>
          </cell>
          <cell r="F2313" t="str">
            <v>D</v>
          </cell>
          <cell r="G2313">
            <v>25</v>
          </cell>
        </row>
        <row r="2314">
          <cell r="D2314" t="str">
            <v>ESN-3B</v>
          </cell>
          <cell r="E2314" t="str">
            <v>JUBILEE CLIP 1</v>
          </cell>
          <cell r="F2314" t="str">
            <v>D</v>
          </cell>
          <cell r="G2314">
            <v>30</v>
          </cell>
        </row>
        <row r="2315">
          <cell r="D2315" t="str">
            <v>ESN-3C</v>
          </cell>
          <cell r="E2315" t="str">
            <v>JUBILEE CLIP 2</v>
          </cell>
          <cell r="F2315" t="str">
            <v>C</v>
          </cell>
          <cell r="G2315">
            <v>40</v>
          </cell>
        </row>
        <row r="2316">
          <cell r="D2316" t="str">
            <v>ESN-3D</v>
          </cell>
          <cell r="E2316" t="str">
            <v>JUBILEE CLIP 3</v>
          </cell>
          <cell r="F2316" t="str">
            <v>C</v>
          </cell>
          <cell r="G2316">
            <v>60</v>
          </cell>
        </row>
        <row r="2317">
          <cell r="D2317" t="str">
            <v>ESN-3E</v>
          </cell>
          <cell r="E2317" t="str">
            <v>JUBILEE CLIP 4</v>
          </cell>
          <cell r="F2317" t="str">
            <v>D</v>
          </cell>
          <cell r="G2317">
            <v>50</v>
          </cell>
        </row>
        <row r="2318">
          <cell r="D2318" t="str">
            <v>TC-10</v>
          </cell>
          <cell r="E2318" t="str">
            <v>TRANSFORMER ENCLOSURES</v>
          </cell>
          <cell r="F2318" t="str">
            <v>C</v>
          </cell>
          <cell r="G2318">
            <v>1200</v>
          </cell>
        </row>
        <row r="2319">
          <cell r="D2319" t="str">
            <v>EE83</v>
          </cell>
          <cell r="E2319" t="str">
            <v>FLEXIBLE CABLE 2.5MM 2CORE</v>
          </cell>
          <cell r="F2319" t="str">
            <v>D</v>
          </cell>
          <cell r="G2319">
            <v>65</v>
          </cell>
        </row>
        <row r="2320">
          <cell r="D2320" t="str">
            <v>EMS-07</v>
          </cell>
          <cell r="E2320" t="str">
            <v>SUPER GLUE</v>
          </cell>
          <cell r="F2320" t="str">
            <v>C</v>
          </cell>
          <cell r="G2320">
            <v>125</v>
          </cell>
        </row>
        <row r="2321">
          <cell r="D2321" t="str">
            <v>EMS-10</v>
          </cell>
          <cell r="E2321" t="str">
            <v>SCOTCH CAST SPLICING KIT 82-A1</v>
          </cell>
          <cell r="F2321" t="str">
            <v>D</v>
          </cell>
          <cell r="G2321">
            <v>480</v>
          </cell>
        </row>
        <row r="2322">
          <cell r="D2322" t="str">
            <v>EMS-1E</v>
          </cell>
          <cell r="E2322" t="str">
            <v>IMERSION HEATER</v>
          </cell>
          <cell r="F2322" t="str">
            <v>D</v>
          </cell>
          <cell r="G2322">
            <v>800</v>
          </cell>
        </row>
        <row r="2323">
          <cell r="D2323" t="str">
            <v>EMS-1E/1</v>
          </cell>
          <cell r="E2323" t="str">
            <v>THERMOSTAT</v>
          </cell>
          <cell r="F2323" t="str">
            <v>D</v>
          </cell>
          <cell r="G2323">
            <v>220</v>
          </cell>
        </row>
        <row r="2324">
          <cell r="D2324" t="str">
            <v>EMS-2E</v>
          </cell>
          <cell r="E2324" t="str">
            <v>EARTHROD C/W CLAMP</v>
          </cell>
          <cell r="F2324" t="str">
            <v>C</v>
          </cell>
          <cell r="G2324">
            <v>350</v>
          </cell>
        </row>
        <row r="2325">
          <cell r="D2325" t="str">
            <v>EMS-3E</v>
          </cell>
          <cell r="E2325" t="str">
            <v>30AMPS CONNECTOR</v>
          </cell>
          <cell r="F2325" t="str">
            <v>C</v>
          </cell>
          <cell r="G2325">
            <v>6</v>
          </cell>
        </row>
        <row r="2326">
          <cell r="D2326" t="str">
            <v>EMS-6A</v>
          </cell>
          <cell r="E2326" t="str">
            <v>BULB 60W</v>
          </cell>
          <cell r="F2326" t="str">
            <v>C</v>
          </cell>
          <cell r="G2326">
            <v>25</v>
          </cell>
        </row>
        <row r="2327">
          <cell r="D2327" t="str">
            <v>EMS-6B</v>
          </cell>
          <cell r="E2327" t="str">
            <v>BULB 100W</v>
          </cell>
          <cell r="F2327" t="str">
            <v>C</v>
          </cell>
          <cell r="G2327">
            <v>25</v>
          </cell>
        </row>
        <row r="2328">
          <cell r="D2328" t="str">
            <v>EMS-7</v>
          </cell>
          <cell r="E2328" t="str">
            <v>BRASS P/SWITCH ADAPTOR</v>
          </cell>
          <cell r="F2328" t="str">
            <v>C</v>
          </cell>
          <cell r="G2328">
            <v>190</v>
          </cell>
        </row>
        <row r="2329">
          <cell r="D2329" t="str">
            <v>EMS-8</v>
          </cell>
          <cell r="E2329" t="str">
            <v>FLUORECENT TUBE 4FT</v>
          </cell>
          <cell r="F2329" t="str">
            <v>C</v>
          </cell>
          <cell r="G2329">
            <v>65</v>
          </cell>
        </row>
        <row r="2330">
          <cell r="D2330" t="str">
            <v>EMS-8/1</v>
          </cell>
          <cell r="E2330" t="str">
            <v>40W CHOKE</v>
          </cell>
          <cell r="F2330" t="str">
            <v>D</v>
          </cell>
          <cell r="G2330">
            <v>105</v>
          </cell>
        </row>
        <row r="2331">
          <cell r="D2331" t="str">
            <v>EMS-8/2</v>
          </cell>
          <cell r="E2331" t="str">
            <v>FLUORECENT STARTER</v>
          </cell>
          <cell r="F2331" t="str">
            <v>C</v>
          </cell>
          <cell r="G2331">
            <v>25</v>
          </cell>
        </row>
        <row r="2332">
          <cell r="D2332" t="str">
            <v>ESN-23B</v>
          </cell>
          <cell r="E2332" t="str">
            <v>NYLON ROPE (10MM)</v>
          </cell>
          <cell r="F2332" t="str">
            <v>C</v>
          </cell>
          <cell r="G2332">
            <v>35</v>
          </cell>
        </row>
        <row r="2333">
          <cell r="D2333" t="str">
            <v>ESN-27</v>
          </cell>
          <cell r="E2333" t="str">
            <v>T-JUNCTION BOX</v>
          </cell>
          <cell r="F2333" t="str">
            <v>C</v>
          </cell>
          <cell r="G2333">
            <v>9</v>
          </cell>
        </row>
        <row r="2334">
          <cell r="D2334" t="str">
            <v>MS-7A</v>
          </cell>
          <cell r="E2334" t="str">
            <v>FUSE16AMP</v>
          </cell>
          <cell r="F2334" t="str">
            <v>C</v>
          </cell>
          <cell r="G2334">
            <v>55</v>
          </cell>
        </row>
        <row r="2335">
          <cell r="D2335" t="str">
            <v>MS-7B</v>
          </cell>
          <cell r="E2335" t="str">
            <v>FUSE CARRIER</v>
          </cell>
          <cell r="F2335" t="str">
            <v>D</v>
          </cell>
          <cell r="G2335">
            <v>290</v>
          </cell>
        </row>
        <row r="2336">
          <cell r="D2336" t="str">
            <v>MS-7C</v>
          </cell>
          <cell r="E2336" t="str">
            <v>FUSE 10 AMP</v>
          </cell>
          <cell r="F2336" t="str">
            <v>C</v>
          </cell>
          <cell r="G2336">
            <v>75</v>
          </cell>
        </row>
        <row r="2337">
          <cell r="D2337" t="str">
            <v>MS-7D</v>
          </cell>
          <cell r="E2337" t="str">
            <v>FUSE 12 AMP</v>
          </cell>
          <cell r="F2337" t="str">
            <v>D</v>
          </cell>
          <cell r="G2337">
            <v>65</v>
          </cell>
        </row>
        <row r="2338">
          <cell r="D2338" t="str">
            <v>MS-7E</v>
          </cell>
          <cell r="E2338" t="str">
            <v>FUSE 20 AMP</v>
          </cell>
          <cell r="F2338" t="str">
            <v>C</v>
          </cell>
          <cell r="G2338">
            <v>65</v>
          </cell>
        </row>
        <row r="2339">
          <cell r="D2339" t="str">
            <v>MS-7F</v>
          </cell>
          <cell r="E2339" t="str">
            <v>FUSE 30 AMP</v>
          </cell>
          <cell r="F2339" t="str">
            <v>C</v>
          </cell>
          <cell r="G2339">
            <v>65</v>
          </cell>
        </row>
        <row r="2340">
          <cell r="D2340" t="str">
            <v>MS-8</v>
          </cell>
          <cell r="E2340" t="str">
            <v>ENCLOSURE LOW LEVEL</v>
          </cell>
          <cell r="F2340" t="str">
            <v>C</v>
          </cell>
          <cell r="G2340">
            <v>300</v>
          </cell>
        </row>
        <row r="2341">
          <cell r="D2341" t="str">
            <v>PP-30</v>
          </cell>
          <cell r="E2341" t="str">
            <v>CAPACITOR 30 UF</v>
          </cell>
          <cell r="F2341" t="str">
            <v>D</v>
          </cell>
          <cell r="G2341">
            <v>750</v>
          </cell>
        </row>
        <row r="2342">
          <cell r="D2342" t="str">
            <v>ESW-101/1</v>
          </cell>
          <cell r="E2342" t="str">
            <v>OVERLOAD RELAY 9-13A</v>
          </cell>
          <cell r="F2342" t="str">
            <v>C</v>
          </cell>
          <cell r="G2342">
            <v>1500</v>
          </cell>
        </row>
        <row r="2343">
          <cell r="D2343" t="str">
            <v>ESW-102</v>
          </cell>
          <cell r="E2343" t="str">
            <v>DOL STARTER  4-6A</v>
          </cell>
          <cell r="F2343" t="str">
            <v>C</v>
          </cell>
          <cell r="G2343">
            <v>3300</v>
          </cell>
        </row>
        <row r="2344">
          <cell r="D2344" t="str">
            <v>ESW-10A</v>
          </cell>
          <cell r="E2344" t="str">
            <v>CAPACITOR 20UF</v>
          </cell>
          <cell r="F2344" t="str">
            <v>D</v>
          </cell>
          <cell r="G2344">
            <v>750</v>
          </cell>
        </row>
        <row r="2345">
          <cell r="D2345" t="str">
            <v>ESW-10B</v>
          </cell>
          <cell r="E2345" t="str">
            <v>CAPACITOR 40UF</v>
          </cell>
          <cell r="F2345" t="str">
            <v>C</v>
          </cell>
          <cell r="G2345">
            <v>950</v>
          </cell>
        </row>
        <row r="2346">
          <cell r="D2346" t="str">
            <v>ESW-10C</v>
          </cell>
          <cell r="E2346" t="str">
            <v>CAPACITOR 60UF</v>
          </cell>
          <cell r="F2346" t="str">
            <v>C</v>
          </cell>
          <cell r="G2346">
            <v>1400</v>
          </cell>
        </row>
        <row r="2347">
          <cell r="D2347" t="str">
            <v>ESW-10D</v>
          </cell>
          <cell r="E2347" t="str">
            <v>CAPACITOR 80UF</v>
          </cell>
          <cell r="F2347" t="str">
            <v>C</v>
          </cell>
          <cell r="G2347">
            <v>1200</v>
          </cell>
        </row>
        <row r="2348">
          <cell r="D2348" t="str">
            <v>ESW-1A</v>
          </cell>
          <cell r="E2348" t="str">
            <v>SPN S/FUSE(PLASTIC) 20A</v>
          </cell>
          <cell r="F2348" t="str">
            <v>C</v>
          </cell>
          <cell r="G2348">
            <v>380</v>
          </cell>
        </row>
        <row r="2349">
          <cell r="D2349" t="str">
            <v>ESW-1B</v>
          </cell>
          <cell r="E2349" t="str">
            <v>SPN S/FUSE(METAL) 20A</v>
          </cell>
          <cell r="F2349" t="str">
            <v>C</v>
          </cell>
          <cell r="G2349">
            <v>380</v>
          </cell>
        </row>
        <row r="2350">
          <cell r="D2350" t="str">
            <v>ESW-1C</v>
          </cell>
          <cell r="E2350" t="str">
            <v>SPN S/FUSE(METAL) 30A</v>
          </cell>
          <cell r="F2350" t="str">
            <v>C</v>
          </cell>
          <cell r="G2350">
            <v>350</v>
          </cell>
        </row>
        <row r="2351">
          <cell r="D2351" t="str">
            <v>ESW-2A</v>
          </cell>
          <cell r="E2351" t="str">
            <v>TPN S/FUSE 20A</v>
          </cell>
          <cell r="F2351" t="str">
            <v>C</v>
          </cell>
          <cell r="G2351">
            <v>2400</v>
          </cell>
        </row>
        <row r="2352">
          <cell r="D2352" t="str">
            <v>ESW-2B</v>
          </cell>
          <cell r="E2352" t="str">
            <v>TPN S/FUSE 30A</v>
          </cell>
          <cell r="F2352" t="str">
            <v>C</v>
          </cell>
          <cell r="G2352">
            <v>3600</v>
          </cell>
        </row>
        <row r="2353">
          <cell r="D2353" t="str">
            <v>ESW-3A</v>
          </cell>
          <cell r="E2353" t="str">
            <v>TPN ISOLATOR 20A</v>
          </cell>
          <cell r="F2353" t="str">
            <v>C</v>
          </cell>
          <cell r="G2353">
            <v>2000</v>
          </cell>
        </row>
        <row r="2354">
          <cell r="D2354" t="str">
            <v>ESW-3B</v>
          </cell>
          <cell r="E2354" t="str">
            <v>TPN ISOLATOR 30A</v>
          </cell>
          <cell r="F2354" t="str">
            <v>C</v>
          </cell>
          <cell r="G2354">
            <v>3600</v>
          </cell>
        </row>
        <row r="2355">
          <cell r="D2355" t="str">
            <v>ESW-4/1A</v>
          </cell>
          <cell r="E2355" t="str">
            <v>HOLD ON COILS 240V</v>
          </cell>
          <cell r="F2355" t="str">
            <v>D</v>
          </cell>
          <cell r="G2355">
            <v>1000</v>
          </cell>
        </row>
        <row r="2356">
          <cell r="D2356" t="str">
            <v>ESW-4/1B</v>
          </cell>
          <cell r="E2356" t="str">
            <v>HOLD ON COILS 415V</v>
          </cell>
          <cell r="F2356" t="str">
            <v>C</v>
          </cell>
          <cell r="G2356">
            <v>850</v>
          </cell>
        </row>
        <row r="2357">
          <cell r="D2357" t="str">
            <v>ESW-4/1C</v>
          </cell>
          <cell r="E2357" t="str">
            <v>HOLD ON COIL 240V O/TYPE</v>
          </cell>
          <cell r="F2357" t="str">
            <v>D</v>
          </cell>
          <cell r="G2357">
            <v>900</v>
          </cell>
        </row>
        <row r="2358">
          <cell r="D2358" t="str">
            <v>ESW-4/1D</v>
          </cell>
          <cell r="E2358" t="str">
            <v>HOLD ON COIL 415V O/TYPE</v>
          </cell>
          <cell r="F2358" t="str">
            <v>C</v>
          </cell>
          <cell r="G2358">
            <v>850</v>
          </cell>
        </row>
        <row r="2359">
          <cell r="D2359" t="str">
            <v>ESW-4/2</v>
          </cell>
          <cell r="E2359" t="str">
            <v>OVERLOAD RELAY 2.5-4AMP</v>
          </cell>
          <cell r="F2359" t="str">
            <v>C</v>
          </cell>
          <cell r="G2359">
            <v>2900</v>
          </cell>
        </row>
        <row r="2360">
          <cell r="D2360" t="str">
            <v>ESW-4/2A</v>
          </cell>
          <cell r="E2360" t="str">
            <v>OVERLOAD RELAY 4-6AMP</v>
          </cell>
          <cell r="F2360" t="str">
            <v>C</v>
          </cell>
          <cell r="G2360">
            <v>2200</v>
          </cell>
        </row>
        <row r="2361">
          <cell r="D2361" t="str">
            <v>ESW-4/2B</v>
          </cell>
          <cell r="E2361" t="str">
            <v>OVERLOAD RELAY 5.5-8AMP</v>
          </cell>
          <cell r="F2361" t="str">
            <v>C</v>
          </cell>
          <cell r="G2361">
            <v>1600</v>
          </cell>
        </row>
        <row r="2362">
          <cell r="D2362" t="str">
            <v>ESW-4/2C</v>
          </cell>
          <cell r="E2362" t="str">
            <v>OVERLOAD RELAY 7-10AMP</v>
          </cell>
          <cell r="F2362" t="str">
            <v>C</v>
          </cell>
          <cell r="G2362">
            <v>2800</v>
          </cell>
        </row>
        <row r="2363">
          <cell r="D2363" t="str">
            <v>ESW-4/2D</v>
          </cell>
          <cell r="E2363" t="str">
            <v>OVERLOAD RELAY 12-18AMP</v>
          </cell>
          <cell r="F2363" t="str">
            <v>C</v>
          </cell>
          <cell r="G2363">
            <v>1500</v>
          </cell>
        </row>
        <row r="2364">
          <cell r="D2364" t="str">
            <v>ESW-4/2E</v>
          </cell>
          <cell r="E2364" t="str">
            <v>OVERLOAD RELAY 16-24AMP</v>
          </cell>
          <cell r="F2364" t="str">
            <v>C</v>
          </cell>
          <cell r="G2364">
            <v>2100</v>
          </cell>
        </row>
        <row r="2365">
          <cell r="D2365" t="str">
            <v>ESW-4/3</v>
          </cell>
          <cell r="E2365" t="str">
            <v>CONTACTOR D09</v>
          </cell>
          <cell r="F2365" t="str">
            <v>C</v>
          </cell>
          <cell r="G2365">
            <v>2100</v>
          </cell>
        </row>
        <row r="2366">
          <cell r="D2366" t="str">
            <v>ESW-4/3B</v>
          </cell>
          <cell r="E2366" t="str">
            <v>CONTACTOR D12</v>
          </cell>
          <cell r="F2366" t="str">
            <v>C</v>
          </cell>
          <cell r="G2366">
            <v>1300</v>
          </cell>
        </row>
        <row r="2367">
          <cell r="D2367" t="str">
            <v>ESW-4/3C</v>
          </cell>
          <cell r="E2367" t="str">
            <v>CONTACTOR D18</v>
          </cell>
          <cell r="F2367" t="str">
            <v>C</v>
          </cell>
          <cell r="G2367">
            <v>1600</v>
          </cell>
        </row>
        <row r="2368">
          <cell r="D2368" t="str">
            <v>ESW-4/3D</v>
          </cell>
          <cell r="E2368" t="str">
            <v>CONTACTOR D25</v>
          </cell>
          <cell r="F2368" t="str">
            <v>C</v>
          </cell>
          <cell r="G2368">
            <v>2400</v>
          </cell>
        </row>
        <row r="2369">
          <cell r="D2369" t="str">
            <v>ESW-4/4</v>
          </cell>
          <cell r="E2369" t="str">
            <v>CONTACTOR LOVATO BF16 415V</v>
          </cell>
          <cell r="F2369" t="str">
            <v>C</v>
          </cell>
          <cell r="G2369">
            <v>1900</v>
          </cell>
        </row>
        <row r="2370">
          <cell r="D2370" t="str">
            <v>ESW-4A</v>
          </cell>
          <cell r="E2370" t="str">
            <v>DOL STARTER 2.5-4AMP</v>
          </cell>
          <cell r="F2370" t="str">
            <v>C</v>
          </cell>
          <cell r="G2370">
            <v>3400</v>
          </cell>
        </row>
        <row r="2371">
          <cell r="D2371" t="str">
            <v>ESW-4B</v>
          </cell>
          <cell r="E2371" t="str">
            <v>DOL STARTER 5.5-8AMP</v>
          </cell>
          <cell r="F2371" t="str">
            <v>C</v>
          </cell>
          <cell r="G2371">
            <v>3500</v>
          </cell>
        </row>
        <row r="2372">
          <cell r="D2372" t="str">
            <v>ESW-4C</v>
          </cell>
          <cell r="E2372" t="str">
            <v>DOL STARTER 7-10AMP</v>
          </cell>
          <cell r="F2372" t="str">
            <v>C</v>
          </cell>
          <cell r="G2372">
            <v>3000</v>
          </cell>
        </row>
        <row r="2373">
          <cell r="D2373" t="str">
            <v>ESW-4D</v>
          </cell>
          <cell r="E2373" t="str">
            <v>DOL LG1 STARTER 0.37-4KW</v>
          </cell>
          <cell r="F2373" t="str">
            <v>C</v>
          </cell>
          <cell r="G2373">
            <v>7900</v>
          </cell>
        </row>
        <row r="2374">
          <cell r="D2374" t="str">
            <v>ESW-5E</v>
          </cell>
          <cell r="E2374" t="str">
            <v>D.O.L STARTER 9-13AMPS</v>
          </cell>
          <cell r="F2374" t="str">
            <v>C</v>
          </cell>
          <cell r="G2374">
            <v>3400</v>
          </cell>
        </row>
        <row r="2375">
          <cell r="D2375" t="str">
            <v>ESW-6</v>
          </cell>
          <cell r="E2375" t="str">
            <v>FLOATSWITCH</v>
          </cell>
          <cell r="F2375" t="str">
            <v>D</v>
          </cell>
          <cell r="G2375">
            <v>900</v>
          </cell>
        </row>
        <row r="2376">
          <cell r="D2376" t="str">
            <v>ESW-6/1</v>
          </cell>
          <cell r="E2376" t="str">
            <v>MERCURY TUBE</v>
          </cell>
          <cell r="F2376" t="str">
            <v>C</v>
          </cell>
          <cell r="G2376">
            <v>500</v>
          </cell>
        </row>
        <row r="2377">
          <cell r="D2377" t="str">
            <v>ESW-6/2</v>
          </cell>
          <cell r="E2377" t="str">
            <v>FLOAT SWITCH BOX</v>
          </cell>
          <cell r="F2377" t="str">
            <v>D</v>
          </cell>
          <cell r="G2377">
            <v>900</v>
          </cell>
        </row>
        <row r="2378">
          <cell r="D2378" t="str">
            <v>ESW-7</v>
          </cell>
          <cell r="E2378" t="str">
            <v>LOW LEVEL RELAY</v>
          </cell>
          <cell r="F2378" t="str">
            <v>C</v>
          </cell>
          <cell r="G2378">
            <v>3400</v>
          </cell>
        </row>
        <row r="2379">
          <cell r="D2379" t="str">
            <v>ESW-8</v>
          </cell>
          <cell r="E2379" t="str">
            <v>PHASE CONTROL RELAY</v>
          </cell>
          <cell r="F2379" t="str">
            <v>C</v>
          </cell>
          <cell r="G2379">
            <v>5200</v>
          </cell>
        </row>
        <row r="2380">
          <cell r="D2380" t="str">
            <v>ESW-8/1</v>
          </cell>
          <cell r="E2380" t="str">
            <v>PHASE SEQUENCE PMV20  RELAY</v>
          </cell>
          <cell r="F2380" t="str">
            <v>C</v>
          </cell>
          <cell r="G2380">
            <v>2500</v>
          </cell>
        </row>
        <row r="2381">
          <cell r="D2381" t="str">
            <v>ESW-9</v>
          </cell>
          <cell r="E2381" t="str">
            <v>SWITCH SOCKET 13A</v>
          </cell>
          <cell r="F2381" t="str">
            <v>D</v>
          </cell>
          <cell r="G2381">
            <v>220</v>
          </cell>
        </row>
        <row r="2382">
          <cell r="D2382" t="str">
            <v>ESW-9/1</v>
          </cell>
          <cell r="E2382" t="str">
            <v>TOP PLUG 13A</v>
          </cell>
          <cell r="F2382" t="str">
            <v>C</v>
          </cell>
          <cell r="G2382">
            <v>50</v>
          </cell>
        </row>
        <row r="2383">
          <cell r="D2383" t="str">
            <v>ESW-9/2</v>
          </cell>
          <cell r="E2383" t="str">
            <v>TOP PLUG  15A</v>
          </cell>
          <cell r="F2383" t="str">
            <v>C</v>
          </cell>
          <cell r="G2383">
            <v>75</v>
          </cell>
        </row>
        <row r="2384">
          <cell r="D2384" t="str">
            <v>ESW-9/3</v>
          </cell>
          <cell r="E2384" t="str">
            <v>SWITCH SOCKET 15A</v>
          </cell>
          <cell r="F2384" t="str">
            <v>D</v>
          </cell>
          <cell r="G2384">
            <v>125</v>
          </cell>
        </row>
        <row r="2385">
          <cell r="D2385" t="str">
            <v>FABMIS-05</v>
          </cell>
          <cell r="E2385" t="str">
            <v>1/2" BARR NIPPLE</v>
          </cell>
          <cell r="F2385" t="str">
            <v>D</v>
          </cell>
          <cell r="G2385">
            <v>65</v>
          </cell>
        </row>
        <row r="2386">
          <cell r="D2386" t="str">
            <v>FABMIS-07</v>
          </cell>
          <cell r="E2386" t="str">
            <v>3/4 BARR NIPPLE</v>
          </cell>
          <cell r="F2386" t="str">
            <v>C</v>
          </cell>
          <cell r="G2386">
            <v>90</v>
          </cell>
        </row>
        <row r="2387">
          <cell r="D2387" t="str">
            <v>FABMIS-10</v>
          </cell>
          <cell r="E2387" t="str">
            <v>1" BARR NIPPLE</v>
          </cell>
          <cell r="F2387" t="str">
            <v>D</v>
          </cell>
          <cell r="G2387">
            <v>110</v>
          </cell>
        </row>
        <row r="2388">
          <cell r="D2388" t="str">
            <v>FABMIS-12</v>
          </cell>
          <cell r="E2388" t="str">
            <v>11/4" barr nipple</v>
          </cell>
          <cell r="F2388" t="str">
            <v>C</v>
          </cell>
          <cell r="G2388">
            <v>135</v>
          </cell>
        </row>
        <row r="2389">
          <cell r="D2389" t="str">
            <v>FABMIS-15</v>
          </cell>
          <cell r="E2389" t="str">
            <v>1 1/2" BARR NIPPLE</v>
          </cell>
          <cell r="F2389" t="str">
            <v>C</v>
          </cell>
          <cell r="G2389">
            <v>180</v>
          </cell>
        </row>
        <row r="2390">
          <cell r="D2390" t="str">
            <v>FABMIS-20</v>
          </cell>
          <cell r="E2390" t="str">
            <v>2" BARR NIPPLE</v>
          </cell>
          <cell r="F2390" t="str">
            <v>C</v>
          </cell>
          <cell r="G2390">
            <v>200</v>
          </cell>
        </row>
        <row r="2391">
          <cell r="D2391" t="str">
            <v>FABMIS-25</v>
          </cell>
          <cell r="E2391" t="str">
            <v>2 1/2" BARR NIPPLE</v>
          </cell>
          <cell r="F2391" t="str">
            <v>D</v>
          </cell>
          <cell r="G2391">
            <v>240</v>
          </cell>
        </row>
        <row r="2392">
          <cell r="D2392" t="str">
            <v>FABMIS-30</v>
          </cell>
          <cell r="E2392" t="str">
            <v>3" BARR NIPPLE</v>
          </cell>
          <cell r="F2392" t="str">
            <v>C</v>
          </cell>
          <cell r="G2392">
            <v>310</v>
          </cell>
        </row>
        <row r="2393">
          <cell r="D2393" t="str">
            <v>FABMIS-40</v>
          </cell>
          <cell r="E2393" t="str">
            <v>4" BARR NIPPLE</v>
          </cell>
          <cell r="F2393" t="str">
            <v>C</v>
          </cell>
          <cell r="G2393">
            <v>400</v>
          </cell>
        </row>
        <row r="2394">
          <cell r="D2394" t="str">
            <v>GN-05</v>
          </cell>
          <cell r="E2394" t="str">
            <v>BACKNUT 1/2"</v>
          </cell>
          <cell r="F2394" t="str">
            <v>D</v>
          </cell>
          <cell r="G2394">
            <v>7</v>
          </cell>
        </row>
        <row r="2395">
          <cell r="D2395" t="str">
            <v>GN-07</v>
          </cell>
          <cell r="E2395" t="str">
            <v>BACKNUT 3/4"</v>
          </cell>
          <cell r="F2395" t="str">
            <v>C</v>
          </cell>
          <cell r="G2395">
            <v>9</v>
          </cell>
        </row>
        <row r="2396">
          <cell r="D2396" t="str">
            <v>GN-10</v>
          </cell>
          <cell r="E2396" t="str">
            <v>BACKNUT 1"</v>
          </cell>
          <cell r="F2396" t="str">
            <v>D</v>
          </cell>
          <cell r="G2396">
            <v>35</v>
          </cell>
        </row>
        <row r="2397">
          <cell r="D2397" t="str">
            <v>GN-12</v>
          </cell>
          <cell r="E2397" t="str">
            <v>BACKNUT 1 1/4"</v>
          </cell>
          <cell r="F2397" t="str">
            <v>D</v>
          </cell>
          <cell r="G2397">
            <v>15</v>
          </cell>
        </row>
        <row r="2398">
          <cell r="D2398" t="str">
            <v>GN-15</v>
          </cell>
          <cell r="E2398" t="str">
            <v>BACKNUT 1 1/2"</v>
          </cell>
          <cell r="F2398" t="str">
            <v>C</v>
          </cell>
          <cell r="G2398">
            <v>30</v>
          </cell>
        </row>
        <row r="2399">
          <cell r="D2399" t="str">
            <v>GN-20</v>
          </cell>
          <cell r="E2399" t="str">
            <v>BACKNUT 2"</v>
          </cell>
          <cell r="F2399" t="str">
            <v>C</v>
          </cell>
          <cell r="G2399">
            <v>35</v>
          </cell>
        </row>
        <row r="2400">
          <cell r="D2400" t="str">
            <v>MIS-05</v>
          </cell>
          <cell r="E2400" t="str">
            <v>BARR NIPPLE 1/2"</v>
          </cell>
          <cell r="F2400" t="str">
            <v>C</v>
          </cell>
          <cell r="G2400">
            <v>110</v>
          </cell>
        </row>
        <row r="2401">
          <cell r="D2401" t="str">
            <v>MIS-07</v>
          </cell>
          <cell r="E2401" t="str">
            <v>BARR NIPPLE 3/4"</v>
          </cell>
          <cell r="F2401" t="str">
            <v>D</v>
          </cell>
          <cell r="G2401">
            <v>70</v>
          </cell>
        </row>
        <row r="2402">
          <cell r="D2402" t="str">
            <v>MIS-10</v>
          </cell>
          <cell r="E2402" t="str">
            <v>BARR NIPPLE 1"</v>
          </cell>
          <cell r="F2402" t="str">
            <v>C</v>
          </cell>
          <cell r="G2402">
            <v>135</v>
          </cell>
        </row>
        <row r="2403">
          <cell r="D2403" t="str">
            <v>MIS-12</v>
          </cell>
          <cell r="E2403" t="str">
            <v>BARR NIPPLE 1 1/4</v>
          </cell>
          <cell r="F2403" t="str">
            <v>D</v>
          </cell>
          <cell r="G2403">
            <v>200</v>
          </cell>
        </row>
        <row r="2404">
          <cell r="D2404" t="str">
            <v>MIS-15</v>
          </cell>
          <cell r="E2404" t="str">
            <v>BARR NIPPLE 1 1/2"</v>
          </cell>
          <cell r="F2404" t="str">
            <v>D</v>
          </cell>
          <cell r="G2404">
            <v>170</v>
          </cell>
        </row>
        <row r="2405">
          <cell r="D2405" t="str">
            <v>MIS-20</v>
          </cell>
          <cell r="E2405" t="str">
            <v>BARR NIPPLE 2"</v>
          </cell>
          <cell r="F2405" t="str">
            <v>C</v>
          </cell>
          <cell r="G2405">
            <v>270</v>
          </cell>
        </row>
        <row r="2406">
          <cell r="D2406" t="str">
            <v>MIS-25 2 1/2</v>
          </cell>
          <cell r="E2406" t="str">
            <v>BARR NIPPLE 2 1/2</v>
          </cell>
          <cell r="F2406" t="str">
            <v>C</v>
          </cell>
          <cell r="G2406">
            <v>220</v>
          </cell>
        </row>
        <row r="2407">
          <cell r="D2407" t="str">
            <v>MIS-30</v>
          </cell>
          <cell r="E2407" t="str">
            <v>BARR NIPPLE 3"</v>
          </cell>
          <cell r="F2407" t="str">
            <v>C</v>
          </cell>
          <cell r="G2407">
            <v>380</v>
          </cell>
        </row>
        <row r="2408">
          <cell r="D2408" t="str">
            <v>MIS-40</v>
          </cell>
          <cell r="E2408" t="str">
            <v>BARR NIPPLE 4"</v>
          </cell>
          <cell r="F2408" t="str">
            <v>C</v>
          </cell>
          <cell r="G2408">
            <v>400</v>
          </cell>
        </row>
        <row r="2409">
          <cell r="D2409" t="str">
            <v>GB4-05</v>
          </cell>
          <cell r="E2409" t="str">
            <v>BEND M/F 45 1/2"</v>
          </cell>
          <cell r="F2409" t="str">
            <v>C</v>
          </cell>
          <cell r="G2409">
            <v>25</v>
          </cell>
        </row>
        <row r="2410">
          <cell r="D2410" t="str">
            <v>GB4-07</v>
          </cell>
          <cell r="E2410" t="str">
            <v>BEND M/F 45 3/4"</v>
          </cell>
          <cell r="F2410" t="str">
            <v>C</v>
          </cell>
          <cell r="G2410">
            <v>30</v>
          </cell>
        </row>
        <row r="2411">
          <cell r="D2411" t="str">
            <v>GB4-10</v>
          </cell>
          <cell r="E2411" t="str">
            <v>BEND M/F 45 1"</v>
          </cell>
          <cell r="F2411" t="str">
            <v>C</v>
          </cell>
          <cell r="G2411">
            <v>50</v>
          </cell>
        </row>
        <row r="2412">
          <cell r="D2412" t="str">
            <v>GB4-12</v>
          </cell>
          <cell r="E2412" t="str">
            <v>BEND M/F 45 1 1/4"</v>
          </cell>
          <cell r="F2412" t="str">
            <v>D</v>
          </cell>
          <cell r="G2412">
            <v>65</v>
          </cell>
        </row>
        <row r="2413">
          <cell r="D2413" t="str">
            <v>GB4-15</v>
          </cell>
          <cell r="E2413" t="str">
            <v>BEND M/F 45 1 1/2"</v>
          </cell>
          <cell r="F2413" t="str">
            <v>C</v>
          </cell>
          <cell r="G2413">
            <v>100</v>
          </cell>
        </row>
        <row r="2414">
          <cell r="D2414" t="str">
            <v>GB4-20</v>
          </cell>
          <cell r="E2414" t="str">
            <v>BEND M/F 45 2"</v>
          </cell>
          <cell r="F2414" t="str">
            <v>C</v>
          </cell>
          <cell r="G2414">
            <v>160</v>
          </cell>
        </row>
        <row r="2415">
          <cell r="D2415" t="str">
            <v>GB4-25</v>
          </cell>
          <cell r="E2415" t="str">
            <v>BEND M/F 45 2 1/2"</v>
          </cell>
          <cell r="F2415" t="str">
            <v>C</v>
          </cell>
          <cell r="G2415">
            <v>330</v>
          </cell>
        </row>
        <row r="2416">
          <cell r="D2416" t="str">
            <v>GB4-30</v>
          </cell>
          <cell r="E2416" t="str">
            <v>BEND M/F 45 3"</v>
          </cell>
          <cell r="F2416" t="str">
            <v>C</v>
          </cell>
          <cell r="G2416">
            <v>450</v>
          </cell>
        </row>
        <row r="2417">
          <cell r="D2417" t="str">
            <v>GB4-40</v>
          </cell>
          <cell r="E2417" t="str">
            <v>BEND M/F 45 4'</v>
          </cell>
          <cell r="F2417" t="str">
            <v>C</v>
          </cell>
          <cell r="G2417">
            <v>1000</v>
          </cell>
        </row>
        <row r="2418">
          <cell r="D2418" t="str">
            <v>GB9-05</v>
          </cell>
          <cell r="E2418" t="str">
            <v>BEND M/F 90 1/2"</v>
          </cell>
          <cell r="F2418" t="str">
            <v>D</v>
          </cell>
          <cell r="G2418">
            <v>55</v>
          </cell>
        </row>
        <row r="2419">
          <cell r="D2419" t="str">
            <v>GB9-07</v>
          </cell>
          <cell r="E2419" t="str">
            <v>BEND M/F 90 3/4"</v>
          </cell>
          <cell r="F2419" t="str">
            <v>D</v>
          </cell>
          <cell r="G2419">
            <v>50</v>
          </cell>
        </row>
        <row r="2420">
          <cell r="D2420" t="str">
            <v>GB9-10</v>
          </cell>
          <cell r="E2420" t="str">
            <v>BEND M/F 90 1"</v>
          </cell>
          <cell r="F2420" t="str">
            <v>C</v>
          </cell>
          <cell r="G2420">
            <v>45</v>
          </cell>
        </row>
        <row r="2421">
          <cell r="D2421" t="str">
            <v>GB9-12</v>
          </cell>
          <cell r="E2421" t="str">
            <v>BEND M/F 90 1 1/4"</v>
          </cell>
          <cell r="F2421" t="str">
            <v>C</v>
          </cell>
          <cell r="G2421">
            <v>70</v>
          </cell>
        </row>
        <row r="2422">
          <cell r="D2422" t="str">
            <v>GB9-15</v>
          </cell>
          <cell r="E2422" t="str">
            <v>BEND M/F 90 1 1/2"</v>
          </cell>
          <cell r="F2422" t="str">
            <v>C</v>
          </cell>
          <cell r="G2422">
            <v>85</v>
          </cell>
        </row>
        <row r="2423">
          <cell r="D2423" t="str">
            <v>GB9-20</v>
          </cell>
          <cell r="E2423" t="str">
            <v>BEND M/F 90 2"</v>
          </cell>
          <cell r="F2423" t="str">
            <v>C</v>
          </cell>
          <cell r="G2423">
            <v>125</v>
          </cell>
        </row>
        <row r="2424">
          <cell r="D2424" t="str">
            <v>GB9-25</v>
          </cell>
          <cell r="E2424" t="str">
            <v>BEND M/F 90 2 1/2"</v>
          </cell>
          <cell r="F2424" t="str">
            <v>D</v>
          </cell>
          <cell r="G2424">
            <v>800</v>
          </cell>
        </row>
        <row r="2425">
          <cell r="D2425" t="str">
            <v>GB9-30</v>
          </cell>
          <cell r="E2425" t="str">
            <v>BEND M/F 90 3"</v>
          </cell>
          <cell r="F2425" t="str">
            <v>D</v>
          </cell>
          <cell r="G2425">
            <v>310</v>
          </cell>
        </row>
        <row r="2426">
          <cell r="D2426" t="str">
            <v>GB9-40</v>
          </cell>
          <cell r="E2426" t="str">
            <v>BEND M/F 90 4"</v>
          </cell>
          <cell r="F2426" t="str">
            <v>C</v>
          </cell>
          <cell r="G2426">
            <v>500</v>
          </cell>
        </row>
        <row r="2427">
          <cell r="D2427" t="str">
            <v>GZ-2</v>
          </cell>
          <cell r="E2427" t="str">
            <v>JUNCTION BOX(BORE HOLE)</v>
          </cell>
          <cell r="F2427" t="str">
            <v>D</v>
          </cell>
          <cell r="G2427">
            <v>550</v>
          </cell>
        </row>
        <row r="2428">
          <cell r="D2428" t="str">
            <v>GX-05</v>
          </cell>
          <cell r="E2428" t="str">
            <v>GCROSS TEE 1/2"</v>
          </cell>
          <cell r="F2428" t="str">
            <v>C</v>
          </cell>
          <cell r="G2428">
            <v>30</v>
          </cell>
        </row>
        <row r="2429">
          <cell r="D2429" t="str">
            <v>GX-07</v>
          </cell>
          <cell r="E2429" t="str">
            <v>GCROSS TEE 3/4"</v>
          </cell>
          <cell r="F2429" t="str">
            <v>D</v>
          </cell>
          <cell r="G2429">
            <v>45</v>
          </cell>
        </row>
        <row r="2430">
          <cell r="D2430" t="str">
            <v>GX-10</v>
          </cell>
          <cell r="E2430" t="str">
            <v>GCROSS TEE 1"</v>
          </cell>
          <cell r="F2430" t="str">
            <v>C</v>
          </cell>
          <cell r="G2430">
            <v>125</v>
          </cell>
        </row>
        <row r="2431">
          <cell r="D2431" t="str">
            <v>GX-12</v>
          </cell>
          <cell r="E2431" t="str">
            <v>GCROSS TEE 1 1/4"</v>
          </cell>
          <cell r="F2431" t="str">
            <v>C</v>
          </cell>
          <cell r="G2431">
            <v>80</v>
          </cell>
        </row>
        <row r="2432">
          <cell r="D2432" t="str">
            <v>GX-15</v>
          </cell>
          <cell r="E2432" t="str">
            <v>GCROSS TEE 1 1/2"</v>
          </cell>
          <cell r="F2432" t="str">
            <v>D</v>
          </cell>
          <cell r="G2432">
            <v>105</v>
          </cell>
        </row>
        <row r="2433">
          <cell r="D2433" t="str">
            <v>GX-20</v>
          </cell>
          <cell r="E2433" t="str">
            <v>GCROSS TEE 2"</v>
          </cell>
          <cell r="F2433" t="str">
            <v>C</v>
          </cell>
          <cell r="G2433">
            <v>140</v>
          </cell>
        </row>
        <row r="2434">
          <cell r="D2434" t="str">
            <v>GEF-05</v>
          </cell>
          <cell r="E2434" t="str">
            <v>ELBOW F/F 1/2"</v>
          </cell>
          <cell r="F2434" t="str">
            <v>D</v>
          </cell>
          <cell r="G2434">
            <v>25</v>
          </cell>
        </row>
        <row r="2435">
          <cell r="D2435" t="str">
            <v>GEF-07</v>
          </cell>
          <cell r="E2435" t="str">
            <v>ELBOW F/F 3/4"</v>
          </cell>
          <cell r="F2435" t="str">
            <v>D</v>
          </cell>
          <cell r="G2435">
            <v>14</v>
          </cell>
        </row>
        <row r="2436">
          <cell r="D2436" t="str">
            <v>GEF-10</v>
          </cell>
          <cell r="E2436" t="str">
            <v>ELBOW F/F 1"</v>
          </cell>
          <cell r="F2436" t="str">
            <v>D</v>
          </cell>
          <cell r="G2436">
            <v>20</v>
          </cell>
        </row>
        <row r="2437">
          <cell r="D2437" t="str">
            <v>GEF-12</v>
          </cell>
          <cell r="E2437" t="str">
            <v>ELBOW F/F 1 1/4"</v>
          </cell>
          <cell r="F2437" t="str">
            <v>D</v>
          </cell>
          <cell r="G2437">
            <v>60</v>
          </cell>
        </row>
        <row r="2438">
          <cell r="D2438" t="str">
            <v>GEF-15</v>
          </cell>
          <cell r="E2438" t="str">
            <v>ELBOW F/F 1 1/2"</v>
          </cell>
          <cell r="F2438" t="str">
            <v>C</v>
          </cell>
          <cell r="G2438">
            <v>85</v>
          </cell>
        </row>
        <row r="2439">
          <cell r="D2439" t="str">
            <v>GEF-20</v>
          </cell>
          <cell r="E2439" t="str">
            <v>ELBOW F/F 2"</v>
          </cell>
          <cell r="F2439" t="str">
            <v>C</v>
          </cell>
          <cell r="G2439">
            <v>90</v>
          </cell>
        </row>
        <row r="2440">
          <cell r="D2440" t="str">
            <v>GEF-25</v>
          </cell>
          <cell r="E2440" t="str">
            <v>ELBOW F/F 2 1/2"</v>
          </cell>
          <cell r="F2440" t="str">
            <v>D</v>
          </cell>
          <cell r="G2440">
            <v>150</v>
          </cell>
        </row>
        <row r="2441">
          <cell r="D2441" t="str">
            <v>GEF-30</v>
          </cell>
          <cell r="E2441" t="str">
            <v>ELBOW F/F 3"</v>
          </cell>
          <cell r="F2441" t="str">
            <v>C</v>
          </cell>
          <cell r="G2441">
            <v>510</v>
          </cell>
        </row>
        <row r="2442">
          <cell r="D2442" t="str">
            <v>GEF-40</v>
          </cell>
          <cell r="E2442" t="str">
            <v>ELBOW F/F 4"</v>
          </cell>
          <cell r="F2442" t="str">
            <v>C</v>
          </cell>
          <cell r="G2442">
            <v>750</v>
          </cell>
        </row>
        <row r="2443">
          <cell r="D2443" t="str">
            <v>GEM-05</v>
          </cell>
          <cell r="E2443" t="str">
            <v>ELBOW M/F 1/2"</v>
          </cell>
          <cell r="F2443" t="str">
            <v>C</v>
          </cell>
          <cell r="G2443">
            <v>35</v>
          </cell>
        </row>
        <row r="2444">
          <cell r="D2444" t="str">
            <v>GEM-07</v>
          </cell>
          <cell r="E2444" t="str">
            <v>ELBOW M/F 3/4"</v>
          </cell>
          <cell r="F2444" t="str">
            <v>D</v>
          </cell>
          <cell r="G2444">
            <v>40</v>
          </cell>
        </row>
        <row r="2445">
          <cell r="D2445" t="str">
            <v>GEM-10</v>
          </cell>
          <cell r="E2445" t="str">
            <v>ELBOW M/F 1"</v>
          </cell>
          <cell r="F2445" t="str">
            <v>C</v>
          </cell>
          <cell r="G2445">
            <v>60</v>
          </cell>
        </row>
        <row r="2446">
          <cell r="D2446" t="str">
            <v>GEM-12</v>
          </cell>
          <cell r="E2446" t="str">
            <v>ELBOW M/F 1 1/4"</v>
          </cell>
          <cell r="F2446" t="str">
            <v>D</v>
          </cell>
          <cell r="G2446">
            <v>135</v>
          </cell>
        </row>
        <row r="2447">
          <cell r="D2447" t="str">
            <v>GEM-15</v>
          </cell>
          <cell r="E2447" t="str">
            <v>ELBOW M/F 1 1/2"</v>
          </cell>
          <cell r="F2447" t="str">
            <v>C</v>
          </cell>
          <cell r="G2447">
            <v>125</v>
          </cell>
        </row>
        <row r="2448">
          <cell r="D2448" t="str">
            <v>GEM-20</v>
          </cell>
          <cell r="E2448" t="str">
            <v>ELBOW M/F 2"</v>
          </cell>
          <cell r="F2448" t="str">
            <v>C</v>
          </cell>
          <cell r="G2448">
            <v>180</v>
          </cell>
        </row>
        <row r="2449">
          <cell r="D2449" t="str">
            <v>GEM-25</v>
          </cell>
          <cell r="E2449" t="str">
            <v>ELBOW M/F 2 1/2"</v>
          </cell>
          <cell r="F2449" t="str">
            <v>C</v>
          </cell>
          <cell r="G2449">
            <v>470</v>
          </cell>
        </row>
        <row r="2450">
          <cell r="D2450" t="str">
            <v>GEM-30</v>
          </cell>
          <cell r="E2450" t="str">
            <v>ELBOW M/F 3"</v>
          </cell>
          <cell r="F2450" t="str">
            <v>D</v>
          </cell>
          <cell r="G2450">
            <v>600</v>
          </cell>
        </row>
        <row r="2451">
          <cell r="D2451" t="str">
            <v>GEM-40</v>
          </cell>
          <cell r="E2451" t="str">
            <v>ELBOW M/F 4"</v>
          </cell>
          <cell r="F2451" t="str">
            <v>C</v>
          </cell>
          <cell r="G2451">
            <v>340</v>
          </cell>
        </row>
        <row r="2452">
          <cell r="D2452" t="str">
            <v>GF-05</v>
          </cell>
          <cell r="E2452" t="str">
            <v>FLANGE 1/2"</v>
          </cell>
          <cell r="F2452" t="str">
            <v>C</v>
          </cell>
          <cell r="G2452">
            <v>25</v>
          </cell>
        </row>
        <row r="2453">
          <cell r="D2453" t="str">
            <v>GF-07</v>
          </cell>
          <cell r="E2453" t="str">
            <v>FLANGE 3/4"</v>
          </cell>
          <cell r="F2453" t="str">
            <v>D</v>
          </cell>
          <cell r="G2453">
            <v>45</v>
          </cell>
        </row>
        <row r="2454">
          <cell r="D2454" t="str">
            <v>GF-10</v>
          </cell>
          <cell r="E2454" t="str">
            <v>FLANGE 1"</v>
          </cell>
          <cell r="F2454" t="str">
            <v>D</v>
          </cell>
          <cell r="G2454">
            <v>25</v>
          </cell>
        </row>
        <row r="2455">
          <cell r="D2455" t="str">
            <v>GF-12</v>
          </cell>
          <cell r="E2455" t="str">
            <v>FLANGE 1 1/4"</v>
          </cell>
          <cell r="F2455" t="str">
            <v>C</v>
          </cell>
          <cell r="G2455">
            <v>55</v>
          </cell>
        </row>
        <row r="2456">
          <cell r="D2456" t="str">
            <v>GF-15</v>
          </cell>
          <cell r="E2456" t="str">
            <v>FLANGE 1 1/2"</v>
          </cell>
          <cell r="F2456" t="str">
            <v>C</v>
          </cell>
          <cell r="G2456">
            <v>70</v>
          </cell>
        </row>
        <row r="2457">
          <cell r="D2457" t="str">
            <v>GF-20</v>
          </cell>
          <cell r="E2457" t="str">
            <v>FLANGE 2"</v>
          </cell>
          <cell r="F2457" t="str">
            <v>C</v>
          </cell>
          <cell r="G2457">
            <v>95</v>
          </cell>
        </row>
        <row r="2458">
          <cell r="D2458" t="str">
            <v>GF-25</v>
          </cell>
          <cell r="E2458" t="str">
            <v>FLANGE 2 1/2"</v>
          </cell>
          <cell r="F2458" t="str">
            <v>D</v>
          </cell>
          <cell r="G2458">
            <v>115</v>
          </cell>
        </row>
        <row r="2459">
          <cell r="D2459" t="str">
            <v>GF-30</v>
          </cell>
          <cell r="E2459" t="str">
            <v>FLANGE 3"</v>
          </cell>
          <cell r="F2459" t="str">
            <v>C</v>
          </cell>
          <cell r="G2459">
            <v>200</v>
          </cell>
        </row>
        <row r="2460">
          <cell r="D2460" t="str">
            <v>GF-40</v>
          </cell>
          <cell r="E2460" t="str">
            <v>FLANGE 4"</v>
          </cell>
          <cell r="F2460" t="str">
            <v>D</v>
          </cell>
          <cell r="G2460">
            <v>300</v>
          </cell>
        </row>
        <row r="2461">
          <cell r="D2461" t="str">
            <v>GFS-25</v>
          </cell>
          <cell r="E2461" t="str">
            <v>SENSUS METER FLANGE 2 1/2"</v>
          </cell>
          <cell r="F2461" t="str">
            <v>C</v>
          </cell>
          <cell r="G2461">
            <v>270</v>
          </cell>
        </row>
        <row r="2462">
          <cell r="D2462" t="str">
            <v>GFS-30</v>
          </cell>
          <cell r="E2462" t="str">
            <v>SENSUS METER FLANGE 3"</v>
          </cell>
          <cell r="F2462" t="str">
            <v>D</v>
          </cell>
          <cell r="G2462">
            <v>900</v>
          </cell>
        </row>
        <row r="2463">
          <cell r="D2463" t="str">
            <v>GC-05</v>
          </cell>
          <cell r="E2463" t="str">
            <v>CAP 1/2"</v>
          </cell>
          <cell r="F2463" t="str">
            <v>C</v>
          </cell>
          <cell r="G2463">
            <v>9</v>
          </cell>
        </row>
        <row r="2464">
          <cell r="D2464" t="str">
            <v>GC-07</v>
          </cell>
          <cell r="E2464" t="str">
            <v>CAP 3/4"</v>
          </cell>
          <cell r="F2464" t="str">
            <v>C</v>
          </cell>
          <cell r="G2464">
            <v>10</v>
          </cell>
        </row>
        <row r="2465">
          <cell r="D2465" t="str">
            <v>GC-10</v>
          </cell>
          <cell r="E2465" t="str">
            <v>CAP 1"</v>
          </cell>
          <cell r="F2465" t="str">
            <v>D</v>
          </cell>
          <cell r="G2465">
            <v>14</v>
          </cell>
        </row>
        <row r="2466">
          <cell r="D2466" t="str">
            <v>GC-12</v>
          </cell>
          <cell r="E2466" t="str">
            <v>CAP 1 1/4"</v>
          </cell>
          <cell r="F2466" t="str">
            <v>C</v>
          </cell>
          <cell r="G2466">
            <v>20</v>
          </cell>
        </row>
        <row r="2467">
          <cell r="D2467" t="str">
            <v>GC-15</v>
          </cell>
          <cell r="E2467" t="str">
            <v>CAP 1 1/2"</v>
          </cell>
          <cell r="F2467" t="str">
            <v>D</v>
          </cell>
          <cell r="G2467">
            <v>25</v>
          </cell>
        </row>
        <row r="2468">
          <cell r="D2468" t="str">
            <v>GC-20</v>
          </cell>
          <cell r="E2468" t="str">
            <v>CAP 2"</v>
          </cell>
          <cell r="F2468" t="str">
            <v>C</v>
          </cell>
          <cell r="G2468">
            <v>55</v>
          </cell>
        </row>
        <row r="2469">
          <cell r="D2469" t="str">
            <v>GC-25</v>
          </cell>
          <cell r="E2469" t="str">
            <v>CAP 2 1/2"</v>
          </cell>
          <cell r="F2469" t="str">
            <v>C</v>
          </cell>
          <cell r="G2469">
            <v>75</v>
          </cell>
        </row>
        <row r="2470">
          <cell r="D2470" t="str">
            <v>GC-30</v>
          </cell>
          <cell r="E2470" t="str">
            <v>CAP 3"</v>
          </cell>
          <cell r="F2470" t="str">
            <v>C</v>
          </cell>
          <cell r="G2470">
            <v>100</v>
          </cell>
        </row>
        <row r="2471">
          <cell r="D2471" t="str">
            <v>GC-40</v>
          </cell>
          <cell r="E2471" t="str">
            <v>CAP 4"</v>
          </cell>
          <cell r="F2471" t="str">
            <v>C</v>
          </cell>
          <cell r="G2471">
            <v>180</v>
          </cell>
        </row>
        <row r="2472">
          <cell r="D2472" t="str">
            <v>GCS-05</v>
          </cell>
          <cell r="E2472" t="str">
            <v>CRANE SOCKET 1/2"</v>
          </cell>
          <cell r="F2472" t="str">
            <v>C</v>
          </cell>
          <cell r="G2472">
            <v>50</v>
          </cell>
        </row>
        <row r="2473">
          <cell r="D2473" t="str">
            <v>GCS-07</v>
          </cell>
          <cell r="E2473" t="str">
            <v>CRANE SOCKET 3/4</v>
          </cell>
          <cell r="F2473" t="str">
            <v>D</v>
          </cell>
          <cell r="G2473">
            <v>75</v>
          </cell>
        </row>
        <row r="2474">
          <cell r="D2474" t="str">
            <v>GCS-10</v>
          </cell>
          <cell r="E2474" t="str">
            <v>CRANE SOCKET 1"</v>
          </cell>
          <cell r="F2474" t="str">
            <v>C</v>
          </cell>
          <cell r="G2474">
            <v>115</v>
          </cell>
        </row>
        <row r="2475">
          <cell r="D2475" t="str">
            <v>GCS-12</v>
          </cell>
          <cell r="E2475" t="str">
            <v>CRANE SOCKET 1 1/4</v>
          </cell>
          <cell r="F2475" t="str">
            <v>D</v>
          </cell>
          <cell r="G2475">
            <v>190</v>
          </cell>
        </row>
        <row r="2476">
          <cell r="D2476" t="str">
            <v>GCS-15</v>
          </cell>
          <cell r="E2476" t="str">
            <v>CRANE SOCKET 1 1/2</v>
          </cell>
          <cell r="F2476" t="str">
            <v>D</v>
          </cell>
          <cell r="G2476">
            <v>230</v>
          </cell>
        </row>
        <row r="2477">
          <cell r="D2477" t="str">
            <v>GCS-20</v>
          </cell>
          <cell r="E2477" t="str">
            <v>CRANE SOCKET 2"</v>
          </cell>
          <cell r="F2477" t="str">
            <v>C</v>
          </cell>
          <cell r="G2477">
            <v>320</v>
          </cell>
        </row>
        <row r="2478">
          <cell r="D2478" t="str">
            <v>GCS-25</v>
          </cell>
          <cell r="E2478" t="str">
            <v>CRANE SOCKET 2 1/2"</v>
          </cell>
          <cell r="F2478" t="str">
            <v>C</v>
          </cell>
          <cell r="G2478">
            <v>700</v>
          </cell>
        </row>
        <row r="2479">
          <cell r="D2479" t="str">
            <v>GCS-30</v>
          </cell>
          <cell r="E2479" t="str">
            <v>CRANE SOCKET 3"</v>
          </cell>
          <cell r="F2479" t="str">
            <v>C</v>
          </cell>
          <cell r="G2479">
            <v>650</v>
          </cell>
        </row>
        <row r="2480">
          <cell r="D2480" t="str">
            <v>GCS-40</v>
          </cell>
          <cell r="E2480" t="str">
            <v>CRANE SOCKET 4"</v>
          </cell>
          <cell r="F2480" t="str">
            <v>C</v>
          </cell>
          <cell r="G2480">
            <v>1600</v>
          </cell>
        </row>
        <row r="2481">
          <cell r="D2481" t="str">
            <v>GHD-10</v>
          </cell>
          <cell r="E2481" t="str">
            <v>HEAVY DUTY SOCKET 1"</v>
          </cell>
          <cell r="F2481" t="str">
            <v>C</v>
          </cell>
          <cell r="G2481">
            <v>150</v>
          </cell>
        </row>
        <row r="2482">
          <cell r="D2482" t="str">
            <v>GHD-14</v>
          </cell>
          <cell r="E2482" t="str">
            <v>HEAVY DUTY SOCKET 1 1/4</v>
          </cell>
          <cell r="F2482" t="str">
            <v>D</v>
          </cell>
          <cell r="G2482">
            <v>190</v>
          </cell>
        </row>
        <row r="2483">
          <cell r="D2483" t="str">
            <v>GHD-15</v>
          </cell>
          <cell r="E2483" t="str">
            <v>HEAVY DUTY SOCKET 1 1/2</v>
          </cell>
          <cell r="F2483" t="str">
            <v>C</v>
          </cell>
          <cell r="G2483">
            <v>125</v>
          </cell>
        </row>
        <row r="2484">
          <cell r="D2484" t="str">
            <v>GHD-20</v>
          </cell>
          <cell r="E2484" t="str">
            <v>HEAVY DUTY SOCKET 2"</v>
          </cell>
          <cell r="F2484" t="str">
            <v>C</v>
          </cell>
          <cell r="G2484">
            <v>380</v>
          </cell>
        </row>
        <row r="2485">
          <cell r="D2485" t="str">
            <v>GHD-25</v>
          </cell>
          <cell r="E2485" t="str">
            <v>HEAVY DUTY SOCKET 2 1/2"</v>
          </cell>
          <cell r="F2485" t="str">
            <v>D</v>
          </cell>
          <cell r="G2485">
            <v>510</v>
          </cell>
        </row>
        <row r="2486">
          <cell r="D2486" t="str">
            <v>GS-10</v>
          </cell>
          <cell r="E2486" t="str">
            <v>SOCKET 1"</v>
          </cell>
          <cell r="F2486" t="str">
            <v>D</v>
          </cell>
          <cell r="G2486">
            <v>15</v>
          </cell>
        </row>
        <row r="2487">
          <cell r="D2487" t="str">
            <v>GS-12</v>
          </cell>
          <cell r="E2487" t="str">
            <v>SOCKET 1 1/4"</v>
          </cell>
          <cell r="F2487" t="str">
            <v>D</v>
          </cell>
          <cell r="G2487">
            <v>25</v>
          </cell>
        </row>
        <row r="2488">
          <cell r="D2488" t="str">
            <v>GS-15</v>
          </cell>
          <cell r="E2488" t="str">
            <v>SOCKET 1 1/2"</v>
          </cell>
          <cell r="F2488" t="str">
            <v>C</v>
          </cell>
          <cell r="G2488">
            <v>30</v>
          </cell>
        </row>
        <row r="2489">
          <cell r="D2489" t="str">
            <v>GS-20</v>
          </cell>
          <cell r="E2489" t="str">
            <v>SOCKET 2"</v>
          </cell>
          <cell r="F2489" t="str">
            <v>D</v>
          </cell>
          <cell r="G2489">
            <v>45</v>
          </cell>
        </row>
        <row r="2490">
          <cell r="D2490" t="str">
            <v>GS-25</v>
          </cell>
          <cell r="E2490" t="str">
            <v>SOCKET 2 1/2"</v>
          </cell>
          <cell r="F2490" t="str">
            <v>D</v>
          </cell>
          <cell r="G2490">
            <v>85</v>
          </cell>
        </row>
        <row r="2491">
          <cell r="D2491" t="str">
            <v>GS-30</v>
          </cell>
          <cell r="E2491" t="str">
            <v>SOCKET 3"</v>
          </cell>
          <cell r="F2491" t="str">
            <v>D</v>
          </cell>
          <cell r="G2491">
            <v>95</v>
          </cell>
        </row>
        <row r="2492">
          <cell r="D2492" t="str">
            <v>GS-40</v>
          </cell>
          <cell r="E2492" t="str">
            <v>SOCKET 4"</v>
          </cell>
          <cell r="F2492" t="str">
            <v>D</v>
          </cell>
          <cell r="G2492">
            <v>800</v>
          </cell>
        </row>
        <row r="2493">
          <cell r="D2493" t="str">
            <v>GS-O5</v>
          </cell>
          <cell r="E2493" t="str">
            <v>SOCKET 1/2"</v>
          </cell>
          <cell r="F2493" t="str">
            <v>D</v>
          </cell>
          <cell r="G2493">
            <v>35</v>
          </cell>
        </row>
        <row r="2494">
          <cell r="D2494" t="str">
            <v>GS-O7</v>
          </cell>
          <cell r="E2494" t="str">
            <v>SOCKET 3/4"</v>
          </cell>
          <cell r="F2494" t="str">
            <v>D</v>
          </cell>
          <cell r="G2494">
            <v>15</v>
          </cell>
        </row>
        <row r="2495">
          <cell r="D2495" t="str">
            <v>GH-05</v>
          </cell>
          <cell r="E2495" t="str">
            <v>HEXNIPPLE 1/2"</v>
          </cell>
          <cell r="F2495" t="str">
            <v>D</v>
          </cell>
          <cell r="G2495">
            <v>15</v>
          </cell>
        </row>
        <row r="2496">
          <cell r="D2496" t="str">
            <v>GH-07</v>
          </cell>
          <cell r="E2496" t="str">
            <v>HEXNIPPLE 3/4"</v>
          </cell>
          <cell r="F2496" t="str">
            <v>D</v>
          </cell>
          <cell r="G2496">
            <v>15</v>
          </cell>
        </row>
        <row r="2497">
          <cell r="D2497" t="str">
            <v>GH-10</v>
          </cell>
          <cell r="E2497" t="str">
            <v>HEXNIPPLE 1"</v>
          </cell>
          <cell r="F2497" t="str">
            <v>D</v>
          </cell>
          <cell r="G2497">
            <v>15</v>
          </cell>
        </row>
        <row r="2498">
          <cell r="D2498" t="str">
            <v>GH-12</v>
          </cell>
          <cell r="E2498" t="str">
            <v>HEXNIPPLE 1 1/4"</v>
          </cell>
          <cell r="F2498" t="str">
            <v>C</v>
          </cell>
          <cell r="G2498">
            <v>25</v>
          </cell>
        </row>
        <row r="2499">
          <cell r="D2499" t="str">
            <v>GH-15</v>
          </cell>
          <cell r="E2499" t="str">
            <v>HEXNIPPLE 1 1/2"</v>
          </cell>
          <cell r="F2499" t="str">
            <v>D</v>
          </cell>
          <cell r="G2499">
            <v>30</v>
          </cell>
        </row>
        <row r="2500">
          <cell r="D2500" t="str">
            <v>GH-20</v>
          </cell>
          <cell r="E2500" t="str">
            <v>HEXNIPPLE 2"</v>
          </cell>
          <cell r="F2500" t="str">
            <v>D</v>
          </cell>
          <cell r="G2500">
            <v>40</v>
          </cell>
        </row>
        <row r="2501">
          <cell r="D2501" t="str">
            <v>GH-25</v>
          </cell>
          <cell r="E2501" t="str">
            <v>HEXNIPPLE 21/2"</v>
          </cell>
          <cell r="F2501" t="str">
            <v>C</v>
          </cell>
          <cell r="G2501">
            <v>75</v>
          </cell>
        </row>
        <row r="2502">
          <cell r="D2502" t="str">
            <v>GH-30</v>
          </cell>
          <cell r="E2502" t="str">
            <v>HEXNIPPLE 3"</v>
          </cell>
          <cell r="F2502" t="str">
            <v>C</v>
          </cell>
          <cell r="G2502">
            <v>115</v>
          </cell>
        </row>
        <row r="2503">
          <cell r="D2503" t="str">
            <v>GH-40</v>
          </cell>
          <cell r="E2503" t="str">
            <v>HEXNIPPLE 4"</v>
          </cell>
          <cell r="F2503" t="str">
            <v>C</v>
          </cell>
          <cell r="G2503">
            <v>210</v>
          </cell>
        </row>
        <row r="2504">
          <cell r="D2504" t="str">
            <v>GP-05</v>
          </cell>
          <cell r="E2504" t="str">
            <v>PLUG 1/2"</v>
          </cell>
          <cell r="F2504" t="str">
            <v>C</v>
          </cell>
          <cell r="G2504">
            <v>9</v>
          </cell>
        </row>
        <row r="2505">
          <cell r="D2505" t="str">
            <v>GP-07</v>
          </cell>
          <cell r="E2505" t="str">
            <v>PLUG 3/4"</v>
          </cell>
          <cell r="F2505" t="str">
            <v>D</v>
          </cell>
          <cell r="G2505">
            <v>11</v>
          </cell>
        </row>
        <row r="2506">
          <cell r="D2506" t="str">
            <v>GP-10</v>
          </cell>
          <cell r="E2506" t="str">
            <v>PLUG 1"</v>
          </cell>
          <cell r="F2506" t="str">
            <v>D</v>
          </cell>
          <cell r="G2506">
            <v>11</v>
          </cell>
        </row>
        <row r="2507">
          <cell r="D2507" t="str">
            <v>GP-12</v>
          </cell>
          <cell r="E2507" t="str">
            <v>PLUG 1 1/4"</v>
          </cell>
          <cell r="F2507" t="str">
            <v>D</v>
          </cell>
          <cell r="G2507">
            <v>20</v>
          </cell>
        </row>
        <row r="2508">
          <cell r="D2508" t="str">
            <v>GP-15</v>
          </cell>
          <cell r="E2508" t="str">
            <v>PLUG 1 1/2"</v>
          </cell>
          <cell r="F2508" t="str">
            <v>C</v>
          </cell>
          <cell r="G2508">
            <v>20</v>
          </cell>
        </row>
        <row r="2509">
          <cell r="D2509" t="str">
            <v>GP-20</v>
          </cell>
          <cell r="E2509" t="str">
            <v>PLUG 2"</v>
          </cell>
          <cell r="F2509" t="str">
            <v>D</v>
          </cell>
          <cell r="G2509">
            <v>25</v>
          </cell>
        </row>
        <row r="2510">
          <cell r="D2510" t="str">
            <v>GP-25</v>
          </cell>
          <cell r="E2510" t="str">
            <v>PLUG 2 1/2"</v>
          </cell>
          <cell r="F2510" t="str">
            <v>C</v>
          </cell>
          <cell r="G2510">
            <v>70</v>
          </cell>
        </row>
        <row r="2511">
          <cell r="D2511" t="str">
            <v>GP-30</v>
          </cell>
          <cell r="E2511" t="str">
            <v>PLUG 3"</v>
          </cell>
          <cell r="F2511" t="str">
            <v>D</v>
          </cell>
          <cell r="G2511">
            <v>220</v>
          </cell>
        </row>
        <row r="2512">
          <cell r="D2512" t="str">
            <v>GP-40</v>
          </cell>
          <cell r="E2512" t="str">
            <v>PLUG 4"</v>
          </cell>
          <cell r="F2512" t="str">
            <v>C</v>
          </cell>
          <cell r="G2512">
            <v>260</v>
          </cell>
        </row>
        <row r="2513">
          <cell r="D2513" t="str">
            <v>GRB-04/02</v>
          </cell>
          <cell r="E2513" t="str">
            <v>RED BUSH 3/8*1/4</v>
          </cell>
          <cell r="F2513" t="str">
            <v>D</v>
          </cell>
          <cell r="G2513">
            <v>55</v>
          </cell>
        </row>
        <row r="2514">
          <cell r="D2514" t="str">
            <v>GRB-04/05</v>
          </cell>
          <cell r="E2514" t="str">
            <v>RED BUSH 3/8*1/2</v>
          </cell>
          <cell r="F2514" t="str">
            <v>C</v>
          </cell>
          <cell r="G2514">
            <v>100</v>
          </cell>
        </row>
        <row r="2515">
          <cell r="D2515" t="str">
            <v>GRB-05/02</v>
          </cell>
          <cell r="E2515" t="str">
            <v>RED BUSH 1/2*1/4</v>
          </cell>
          <cell r="F2515" t="str">
            <v>C</v>
          </cell>
          <cell r="G2515">
            <v>10</v>
          </cell>
        </row>
        <row r="2516">
          <cell r="D2516" t="str">
            <v>GRB-07/05</v>
          </cell>
          <cell r="E2516" t="str">
            <v>RED BUSH 3/4*1/2</v>
          </cell>
          <cell r="F2516" t="str">
            <v>C</v>
          </cell>
          <cell r="G2516">
            <v>9</v>
          </cell>
        </row>
        <row r="2517">
          <cell r="D2517" t="str">
            <v>GRB-10/05</v>
          </cell>
          <cell r="E2517" t="str">
            <v>RED BUSH 1*1/2</v>
          </cell>
          <cell r="F2517" t="str">
            <v>C</v>
          </cell>
          <cell r="G2517">
            <v>35</v>
          </cell>
        </row>
        <row r="2518">
          <cell r="D2518" t="str">
            <v>GRB-10/07</v>
          </cell>
          <cell r="E2518" t="str">
            <v>RED BUSH 1*3/4</v>
          </cell>
          <cell r="F2518" t="str">
            <v>D</v>
          </cell>
          <cell r="G2518">
            <v>14</v>
          </cell>
        </row>
        <row r="2519">
          <cell r="D2519" t="str">
            <v>GRB-12/05</v>
          </cell>
          <cell r="E2519" t="str">
            <v>RED BUSH 1 1/4*1/2</v>
          </cell>
          <cell r="F2519" t="str">
            <v>C</v>
          </cell>
          <cell r="G2519">
            <v>100</v>
          </cell>
        </row>
        <row r="2520">
          <cell r="D2520" t="str">
            <v>GRB-12/07</v>
          </cell>
          <cell r="E2520" t="str">
            <v>RED BUSH 1 1/4*3/4</v>
          </cell>
          <cell r="F2520" t="str">
            <v>D</v>
          </cell>
          <cell r="G2520">
            <v>50</v>
          </cell>
        </row>
        <row r="2521">
          <cell r="D2521" t="str">
            <v>GRB-12/10</v>
          </cell>
          <cell r="E2521" t="str">
            <v>RED BUSH 1 1/4*1</v>
          </cell>
          <cell r="F2521" t="str">
            <v>D</v>
          </cell>
          <cell r="G2521">
            <v>20</v>
          </cell>
        </row>
        <row r="2522">
          <cell r="D2522" t="str">
            <v>GRB-15/05</v>
          </cell>
          <cell r="E2522" t="str">
            <v>RED BUSH 1 1/2*1/2</v>
          </cell>
          <cell r="F2522" t="str">
            <v>C</v>
          </cell>
          <cell r="G2522">
            <v>65</v>
          </cell>
        </row>
        <row r="2523">
          <cell r="D2523" t="str">
            <v>GRB-15/07</v>
          </cell>
          <cell r="E2523" t="str">
            <v>RED BUSH 1 1/2*3/4</v>
          </cell>
          <cell r="F2523" t="str">
            <v>C</v>
          </cell>
          <cell r="G2523">
            <v>75</v>
          </cell>
        </row>
        <row r="2524">
          <cell r="D2524" t="str">
            <v>GRB-15/10</v>
          </cell>
          <cell r="E2524" t="str">
            <v>RED BUSH 1 1/2*1</v>
          </cell>
          <cell r="F2524" t="str">
            <v>C</v>
          </cell>
          <cell r="G2524">
            <v>40</v>
          </cell>
        </row>
        <row r="2525">
          <cell r="D2525" t="str">
            <v>GRB-15/12</v>
          </cell>
          <cell r="E2525" t="str">
            <v>RED BUSH 1 1/2*1 1/4</v>
          </cell>
          <cell r="F2525" t="str">
            <v>C</v>
          </cell>
          <cell r="G2525">
            <v>35</v>
          </cell>
        </row>
        <row r="2526">
          <cell r="D2526" t="str">
            <v>GRB-20/05</v>
          </cell>
          <cell r="E2526" t="str">
            <v>RED BUSH 2*1/2</v>
          </cell>
          <cell r="F2526" t="str">
            <v>D</v>
          </cell>
          <cell r="G2526">
            <v>35</v>
          </cell>
        </row>
        <row r="2527">
          <cell r="D2527" t="str">
            <v>GRB-20/07</v>
          </cell>
          <cell r="E2527" t="str">
            <v>RED BUSH 2*3/4</v>
          </cell>
          <cell r="F2527" t="str">
            <v>C</v>
          </cell>
          <cell r="G2527">
            <v>75</v>
          </cell>
        </row>
        <row r="2528">
          <cell r="D2528" t="str">
            <v>GRB-20/10</v>
          </cell>
          <cell r="E2528" t="str">
            <v>RED BUSH 2*1</v>
          </cell>
          <cell r="F2528" t="str">
            <v>D</v>
          </cell>
          <cell r="G2528">
            <v>35</v>
          </cell>
        </row>
        <row r="2529">
          <cell r="D2529" t="str">
            <v>GRB-20/12</v>
          </cell>
          <cell r="E2529" t="str">
            <v>RED BUSH 2*1 1/4</v>
          </cell>
          <cell r="F2529" t="str">
            <v>D</v>
          </cell>
          <cell r="G2529">
            <v>35</v>
          </cell>
        </row>
        <row r="2530">
          <cell r="D2530" t="str">
            <v>GRB-20/15</v>
          </cell>
          <cell r="E2530" t="str">
            <v>RED BUSH 2*1 1/2</v>
          </cell>
          <cell r="F2530" t="str">
            <v>C</v>
          </cell>
          <cell r="G2530">
            <v>35</v>
          </cell>
        </row>
        <row r="2531">
          <cell r="D2531" t="str">
            <v>GRB-25/05</v>
          </cell>
          <cell r="E2531" t="str">
            <v>RED BUSH 2 1/2*1/2</v>
          </cell>
          <cell r="F2531" t="str">
            <v>C</v>
          </cell>
          <cell r="G2531">
            <v>60</v>
          </cell>
        </row>
        <row r="2532">
          <cell r="D2532" t="str">
            <v>GRB-25/07</v>
          </cell>
          <cell r="E2532" t="str">
            <v>RED BUSH 2 1/2*3/4</v>
          </cell>
          <cell r="F2532" t="str">
            <v>C</v>
          </cell>
          <cell r="G2532">
            <v>55</v>
          </cell>
        </row>
        <row r="2533">
          <cell r="D2533" t="str">
            <v>GRB-25/10</v>
          </cell>
          <cell r="E2533" t="str">
            <v>RED BUSH 2 1/2*1</v>
          </cell>
          <cell r="F2533" t="str">
            <v>D</v>
          </cell>
          <cell r="G2533">
            <v>60</v>
          </cell>
        </row>
        <row r="2534">
          <cell r="D2534" t="str">
            <v>GRB-25/12</v>
          </cell>
          <cell r="E2534" t="str">
            <v>RED BUSH 2 1/2*1 1/4</v>
          </cell>
          <cell r="F2534" t="str">
            <v>C</v>
          </cell>
          <cell r="G2534">
            <v>75</v>
          </cell>
        </row>
        <row r="2535">
          <cell r="D2535" t="str">
            <v>GRB-25/15</v>
          </cell>
          <cell r="E2535" t="str">
            <v>RED BUSH 2 1/2*1 1/2</v>
          </cell>
          <cell r="F2535" t="str">
            <v>C</v>
          </cell>
          <cell r="G2535">
            <v>60</v>
          </cell>
        </row>
        <row r="2536">
          <cell r="D2536" t="str">
            <v>GRB-25/20</v>
          </cell>
          <cell r="E2536" t="str">
            <v>RED BUSH 2 1/2*2</v>
          </cell>
          <cell r="F2536" t="str">
            <v>C</v>
          </cell>
          <cell r="G2536">
            <v>60</v>
          </cell>
        </row>
        <row r="2537">
          <cell r="D2537" t="str">
            <v>GRB-30/05</v>
          </cell>
          <cell r="E2537" t="str">
            <v>RED BUSH 3*1/2</v>
          </cell>
          <cell r="F2537" t="str">
            <v>C</v>
          </cell>
          <cell r="G2537">
            <v>85</v>
          </cell>
        </row>
        <row r="2538">
          <cell r="D2538" t="str">
            <v>GRB-30/07</v>
          </cell>
          <cell r="E2538" t="str">
            <v>RED BUSH 3*3/4</v>
          </cell>
          <cell r="F2538" t="str">
            <v>D</v>
          </cell>
          <cell r="G2538">
            <v>75</v>
          </cell>
        </row>
        <row r="2539">
          <cell r="D2539" t="str">
            <v>GRB-30/12</v>
          </cell>
          <cell r="E2539" t="str">
            <v>RED BUSH 3*1 1/4</v>
          </cell>
          <cell r="F2539" t="str">
            <v>D</v>
          </cell>
          <cell r="G2539">
            <v>80</v>
          </cell>
        </row>
        <row r="2540">
          <cell r="D2540" t="str">
            <v>GRB-30/15</v>
          </cell>
          <cell r="E2540" t="str">
            <v>RED BUSH 3*11/2</v>
          </cell>
          <cell r="F2540" t="str">
            <v>C</v>
          </cell>
          <cell r="G2540">
            <v>90</v>
          </cell>
        </row>
        <row r="2541">
          <cell r="D2541" t="str">
            <v>GRB-30/20</v>
          </cell>
          <cell r="E2541" t="str">
            <v>RED BUSH 3*2</v>
          </cell>
          <cell r="F2541" t="str">
            <v>C</v>
          </cell>
          <cell r="G2541">
            <v>75</v>
          </cell>
        </row>
        <row r="2542">
          <cell r="D2542" t="str">
            <v>GRB-30/25</v>
          </cell>
          <cell r="E2542" t="str">
            <v>RED BUSH 3*2 1/2</v>
          </cell>
          <cell r="F2542" t="str">
            <v>D</v>
          </cell>
          <cell r="G2542">
            <v>95</v>
          </cell>
        </row>
        <row r="2543">
          <cell r="D2543" t="str">
            <v>GRB-40/15</v>
          </cell>
          <cell r="E2543" t="str">
            <v>RED BUSH 4*1 1/2</v>
          </cell>
          <cell r="F2543" t="str">
            <v>D</v>
          </cell>
          <cell r="G2543">
            <v>145</v>
          </cell>
        </row>
        <row r="2544">
          <cell r="D2544" t="str">
            <v>GRB-40/20</v>
          </cell>
          <cell r="E2544" t="str">
            <v>RED BUSH 4*2</v>
          </cell>
          <cell r="F2544" t="str">
            <v>D</v>
          </cell>
          <cell r="G2544">
            <v>140</v>
          </cell>
        </row>
        <row r="2545">
          <cell r="D2545" t="str">
            <v>GRB-40/25</v>
          </cell>
          <cell r="E2545" t="str">
            <v>RED BUSH 4*2 1/2</v>
          </cell>
          <cell r="F2545" t="str">
            <v>D</v>
          </cell>
          <cell r="G2545">
            <v>150</v>
          </cell>
        </row>
        <row r="2546">
          <cell r="D2546" t="str">
            <v>GRB-40/30</v>
          </cell>
          <cell r="E2546" t="str">
            <v>RED BUSH 4*3</v>
          </cell>
          <cell r="F2546" t="str">
            <v>D</v>
          </cell>
          <cell r="G2546">
            <v>300</v>
          </cell>
        </row>
        <row r="2547">
          <cell r="D2547" t="str">
            <v>GRS-04/02</v>
          </cell>
          <cell r="E2547" t="str">
            <v>RED SOCKET 3/8*1/4</v>
          </cell>
          <cell r="F2547" t="str">
            <v>D</v>
          </cell>
          <cell r="G2547">
            <v>35</v>
          </cell>
        </row>
        <row r="2548">
          <cell r="D2548" t="str">
            <v>GRS-04/05</v>
          </cell>
          <cell r="E2548" t="str">
            <v>RED SOCKET 3/8*1/2</v>
          </cell>
          <cell r="F2548" t="str">
            <v>D</v>
          </cell>
          <cell r="G2548">
            <v>50</v>
          </cell>
        </row>
        <row r="2549">
          <cell r="D2549" t="str">
            <v>GRS-07/05</v>
          </cell>
          <cell r="E2549" t="str">
            <v>RED SOCKET 3/4*1/2</v>
          </cell>
          <cell r="F2549" t="str">
            <v>C</v>
          </cell>
          <cell r="G2549">
            <v>13</v>
          </cell>
        </row>
        <row r="2550">
          <cell r="D2550" t="str">
            <v>GRS-10/05</v>
          </cell>
          <cell r="E2550" t="str">
            <v>RED SOCKET 1*1/2</v>
          </cell>
          <cell r="F2550" t="str">
            <v>C</v>
          </cell>
          <cell r="G2550">
            <v>30</v>
          </cell>
        </row>
        <row r="2551">
          <cell r="D2551" t="str">
            <v>GRS-10/07</v>
          </cell>
          <cell r="E2551" t="str">
            <v>RED SOCKET 1*3/4</v>
          </cell>
          <cell r="F2551" t="str">
            <v>D</v>
          </cell>
          <cell r="G2551">
            <v>15</v>
          </cell>
        </row>
        <row r="2552">
          <cell r="D2552" t="str">
            <v>GRS-12/05</v>
          </cell>
          <cell r="E2552" t="str">
            <v>RED SOCKET 1 1/4*1/2</v>
          </cell>
          <cell r="F2552" t="str">
            <v>C</v>
          </cell>
          <cell r="G2552">
            <v>45</v>
          </cell>
        </row>
        <row r="2553">
          <cell r="D2553" t="str">
            <v>GRS-12/07</v>
          </cell>
          <cell r="E2553" t="str">
            <v>RED SOCKET 1 1/4*3/4</v>
          </cell>
          <cell r="F2553" t="str">
            <v>C</v>
          </cell>
          <cell r="G2553">
            <v>40</v>
          </cell>
        </row>
        <row r="2554">
          <cell r="D2554" t="str">
            <v>GRS-12/10</v>
          </cell>
          <cell r="E2554" t="str">
            <v>RED SOCKET 1 1/4*1</v>
          </cell>
          <cell r="F2554" t="str">
            <v>C</v>
          </cell>
          <cell r="G2554">
            <v>50</v>
          </cell>
        </row>
        <row r="2555">
          <cell r="D2555" t="str">
            <v>GRS-15/05</v>
          </cell>
          <cell r="E2555" t="str">
            <v>RED SOCKET 1 1/2*1/2</v>
          </cell>
          <cell r="F2555" t="str">
            <v>D</v>
          </cell>
          <cell r="G2555">
            <v>35</v>
          </cell>
        </row>
        <row r="2556">
          <cell r="D2556" t="str">
            <v>GRS-15/07</v>
          </cell>
          <cell r="E2556" t="str">
            <v>RED SOCKET 1 1/2*3/4</v>
          </cell>
          <cell r="F2556" t="str">
            <v>D</v>
          </cell>
          <cell r="G2556">
            <v>110</v>
          </cell>
        </row>
        <row r="2557">
          <cell r="D2557" t="str">
            <v>GRS-15/10</v>
          </cell>
          <cell r="E2557" t="str">
            <v>RED SOCKET 1 1/2*1</v>
          </cell>
          <cell r="F2557" t="str">
            <v>C</v>
          </cell>
          <cell r="G2557">
            <v>35</v>
          </cell>
        </row>
        <row r="2558">
          <cell r="D2558" t="str">
            <v>GRS-15/12</v>
          </cell>
          <cell r="E2558" t="str">
            <v>RED SOCKET 1 1/2*1 1/4</v>
          </cell>
          <cell r="F2558" t="str">
            <v>C</v>
          </cell>
          <cell r="G2558">
            <v>70</v>
          </cell>
        </row>
        <row r="2559">
          <cell r="D2559" t="str">
            <v>GRS-20/05</v>
          </cell>
          <cell r="E2559" t="str">
            <v>RED SOCKET 2*1/2</v>
          </cell>
          <cell r="F2559" t="str">
            <v>D</v>
          </cell>
          <cell r="G2559">
            <v>45</v>
          </cell>
        </row>
        <row r="2560">
          <cell r="D2560" t="str">
            <v>GRS-20/07</v>
          </cell>
          <cell r="E2560" t="str">
            <v>RED SOCKET 2*3/4</v>
          </cell>
          <cell r="F2560" t="str">
            <v>D</v>
          </cell>
          <cell r="G2560">
            <v>45</v>
          </cell>
        </row>
        <row r="2561">
          <cell r="D2561" t="str">
            <v>GRS-20/10</v>
          </cell>
          <cell r="E2561" t="str">
            <v>RED SOCKET 2*1</v>
          </cell>
          <cell r="F2561" t="str">
            <v>C</v>
          </cell>
          <cell r="G2561">
            <v>90</v>
          </cell>
        </row>
        <row r="2562">
          <cell r="D2562" t="str">
            <v>GRS-20/12</v>
          </cell>
          <cell r="E2562" t="str">
            <v>RED SOCKET 2*1 1/4</v>
          </cell>
          <cell r="F2562" t="str">
            <v>D</v>
          </cell>
          <cell r="G2562">
            <v>40</v>
          </cell>
        </row>
        <row r="2563">
          <cell r="D2563" t="str">
            <v>GRS-20/15</v>
          </cell>
          <cell r="E2563" t="str">
            <v>RED SOCKET 2*1 1/2</v>
          </cell>
          <cell r="F2563" t="str">
            <v>C</v>
          </cell>
          <cell r="G2563">
            <v>50</v>
          </cell>
        </row>
        <row r="2564">
          <cell r="D2564" t="str">
            <v>GRS-25/15</v>
          </cell>
          <cell r="E2564" t="str">
            <v>RED SOCKET 2 1/2*1 1/2</v>
          </cell>
          <cell r="F2564" t="str">
            <v>C</v>
          </cell>
          <cell r="G2564">
            <v>90</v>
          </cell>
        </row>
        <row r="2565">
          <cell r="D2565" t="str">
            <v>GRS-25/20</v>
          </cell>
          <cell r="E2565" t="str">
            <v>RED SOCKET 2 1/2*2</v>
          </cell>
          <cell r="F2565" t="str">
            <v>C</v>
          </cell>
          <cell r="G2565">
            <v>75</v>
          </cell>
        </row>
        <row r="2566">
          <cell r="D2566" t="str">
            <v>GRS-30/15</v>
          </cell>
          <cell r="E2566" t="str">
            <v>RED SOCKET 3*1 1/2</v>
          </cell>
          <cell r="F2566" t="str">
            <v>C</v>
          </cell>
          <cell r="G2566">
            <v>210</v>
          </cell>
        </row>
        <row r="2567">
          <cell r="D2567" t="str">
            <v>GRS-30/20</v>
          </cell>
          <cell r="E2567" t="str">
            <v>RED SOCKET 3*2</v>
          </cell>
          <cell r="F2567" t="str">
            <v>C</v>
          </cell>
          <cell r="G2567">
            <v>135</v>
          </cell>
        </row>
        <row r="2568">
          <cell r="D2568" t="str">
            <v>GRS-30/25</v>
          </cell>
          <cell r="E2568" t="str">
            <v>RED SOCKET 3*2 1/2</v>
          </cell>
          <cell r="F2568" t="str">
            <v>C</v>
          </cell>
          <cell r="G2568">
            <v>135</v>
          </cell>
        </row>
        <row r="2569">
          <cell r="D2569" t="str">
            <v>GRS-40/15</v>
          </cell>
          <cell r="E2569" t="str">
            <v>RED SOCKET 4*1 1/2</v>
          </cell>
          <cell r="F2569" t="str">
            <v>C</v>
          </cell>
          <cell r="G2569">
            <v>230</v>
          </cell>
        </row>
        <row r="2570">
          <cell r="D2570" t="str">
            <v>GRS-40/20</v>
          </cell>
          <cell r="E2570" t="str">
            <v>RED SOCKET 4*2</v>
          </cell>
          <cell r="F2570" t="str">
            <v>C</v>
          </cell>
          <cell r="G2570">
            <v>260</v>
          </cell>
        </row>
        <row r="2571">
          <cell r="D2571" t="str">
            <v>GRS-40/30</v>
          </cell>
          <cell r="E2571" t="str">
            <v>RED SOCKET 4*3</v>
          </cell>
          <cell r="F2571" t="str">
            <v>C</v>
          </cell>
          <cell r="G2571">
            <v>360</v>
          </cell>
        </row>
        <row r="2572">
          <cell r="D2572" t="str">
            <v>GSS-05</v>
          </cell>
          <cell r="E2572" t="str">
            <v>STEAM SOCKET 1/2"</v>
          </cell>
          <cell r="F2572" t="str">
            <v>C</v>
          </cell>
          <cell r="G2572">
            <v>60</v>
          </cell>
        </row>
        <row r="2573">
          <cell r="D2573" t="str">
            <v>GSS-07</v>
          </cell>
          <cell r="E2573" t="str">
            <v>STEAM SOCKET 3/4"</v>
          </cell>
          <cell r="F2573" t="str">
            <v>C</v>
          </cell>
          <cell r="G2573">
            <v>105</v>
          </cell>
        </row>
        <row r="2574">
          <cell r="D2574" t="str">
            <v>GSS-10</v>
          </cell>
          <cell r="E2574" t="str">
            <v>STEAM SOCKET 1"</v>
          </cell>
          <cell r="F2574" t="str">
            <v>D</v>
          </cell>
          <cell r="G2574">
            <v>150</v>
          </cell>
        </row>
        <row r="2575">
          <cell r="D2575" t="str">
            <v>GSS-12</v>
          </cell>
          <cell r="E2575" t="str">
            <v>STEAM SOCKET 1 1/4"</v>
          </cell>
          <cell r="F2575" t="str">
            <v>C</v>
          </cell>
          <cell r="G2575">
            <v>190</v>
          </cell>
        </row>
        <row r="2576">
          <cell r="D2576" t="str">
            <v>GSS-15</v>
          </cell>
          <cell r="E2576" t="str">
            <v>STEAM SOCKET 1 1/2"</v>
          </cell>
          <cell r="F2576" t="str">
            <v>D</v>
          </cell>
          <cell r="G2576">
            <v>300</v>
          </cell>
        </row>
        <row r="2577">
          <cell r="D2577" t="str">
            <v>GSS-20</v>
          </cell>
          <cell r="E2577" t="str">
            <v>STEAM SOCKET 2"</v>
          </cell>
          <cell r="F2577" t="str">
            <v>D</v>
          </cell>
          <cell r="G2577">
            <v>200</v>
          </cell>
        </row>
        <row r="2578">
          <cell r="D2578" t="str">
            <v>GSS-25</v>
          </cell>
          <cell r="E2578" t="str">
            <v>STEAM SOCKET 2 1/2"</v>
          </cell>
          <cell r="F2578" t="str">
            <v>C</v>
          </cell>
          <cell r="G2578">
            <v>520</v>
          </cell>
        </row>
        <row r="2579">
          <cell r="D2579" t="str">
            <v>GSS-30</v>
          </cell>
          <cell r="E2579" t="str">
            <v>STEAM SOCKET 3"</v>
          </cell>
          <cell r="F2579" t="str">
            <v>C</v>
          </cell>
          <cell r="G2579">
            <v>650</v>
          </cell>
        </row>
        <row r="2580">
          <cell r="D2580" t="str">
            <v>GSS-40</v>
          </cell>
          <cell r="E2580" t="str">
            <v>STEAM SOCKET 4"</v>
          </cell>
          <cell r="F2580" t="str">
            <v>C</v>
          </cell>
          <cell r="G2580">
            <v>1000</v>
          </cell>
        </row>
        <row r="2581">
          <cell r="D2581" t="str">
            <v>GT-05</v>
          </cell>
          <cell r="E2581" t="str">
            <v>TEE PIECE 1/2"</v>
          </cell>
          <cell r="F2581" t="str">
            <v>D</v>
          </cell>
          <cell r="G2581">
            <v>35</v>
          </cell>
        </row>
        <row r="2582">
          <cell r="D2582" t="str">
            <v>GT-07</v>
          </cell>
          <cell r="E2582" t="str">
            <v>TEE PIECE 3/4"</v>
          </cell>
          <cell r="F2582" t="str">
            <v>C</v>
          </cell>
          <cell r="G2582">
            <v>35</v>
          </cell>
        </row>
        <row r="2583">
          <cell r="D2583" t="str">
            <v>GT-10</v>
          </cell>
          <cell r="E2583" t="str">
            <v>TEE PIECE 1"</v>
          </cell>
          <cell r="F2583" t="str">
            <v>C</v>
          </cell>
          <cell r="G2583">
            <v>45</v>
          </cell>
        </row>
        <row r="2584">
          <cell r="D2584" t="str">
            <v>GT-12</v>
          </cell>
          <cell r="E2584" t="str">
            <v>TEE PIECE 1 1/4"</v>
          </cell>
          <cell r="F2584" t="str">
            <v>C</v>
          </cell>
          <cell r="G2584">
            <v>60</v>
          </cell>
        </row>
        <row r="2585">
          <cell r="D2585" t="str">
            <v>GT-15</v>
          </cell>
          <cell r="E2585" t="str">
            <v>TEE PIECE 1 1/2"</v>
          </cell>
          <cell r="F2585" t="str">
            <v>D</v>
          </cell>
          <cell r="G2585">
            <v>50</v>
          </cell>
        </row>
        <row r="2586">
          <cell r="D2586" t="str">
            <v>GT-20</v>
          </cell>
          <cell r="E2586" t="str">
            <v>TEE PIECE 2"</v>
          </cell>
          <cell r="F2586" t="str">
            <v>D</v>
          </cell>
          <cell r="G2586">
            <v>80</v>
          </cell>
        </row>
        <row r="2587">
          <cell r="D2587" t="str">
            <v>GT-25</v>
          </cell>
          <cell r="E2587" t="str">
            <v>TEE PIECE 2 1/2"</v>
          </cell>
          <cell r="F2587" t="str">
            <v>C</v>
          </cell>
          <cell r="G2587">
            <v>180</v>
          </cell>
        </row>
        <row r="2588">
          <cell r="D2588" t="str">
            <v>GT-30</v>
          </cell>
          <cell r="E2588" t="str">
            <v>TEE PIECE 3"</v>
          </cell>
          <cell r="F2588" t="str">
            <v>C</v>
          </cell>
          <cell r="G2588">
            <v>530</v>
          </cell>
        </row>
        <row r="2589">
          <cell r="D2589" t="str">
            <v>GT-40</v>
          </cell>
          <cell r="E2589" t="str">
            <v>TEE PIECE 4"</v>
          </cell>
          <cell r="F2589" t="str">
            <v>C</v>
          </cell>
          <cell r="G2589">
            <v>480</v>
          </cell>
        </row>
        <row r="2590">
          <cell r="D2590" t="str">
            <v>GGU-10</v>
          </cell>
          <cell r="E2590" t="str">
            <v>CRANE UNION 1"</v>
          </cell>
          <cell r="F2590" t="str">
            <v>C</v>
          </cell>
          <cell r="G2590">
            <v>600</v>
          </cell>
        </row>
        <row r="2591">
          <cell r="D2591" t="str">
            <v>GU-05</v>
          </cell>
          <cell r="E2591" t="str">
            <v>UNION 1/2"</v>
          </cell>
          <cell r="F2591" t="str">
            <v>C</v>
          </cell>
          <cell r="G2591">
            <v>50</v>
          </cell>
        </row>
        <row r="2592">
          <cell r="D2592" t="str">
            <v>GU-07</v>
          </cell>
          <cell r="E2592" t="str">
            <v>UNION 3/4"</v>
          </cell>
          <cell r="F2592" t="str">
            <v>C</v>
          </cell>
          <cell r="G2592">
            <v>45</v>
          </cell>
        </row>
        <row r="2593">
          <cell r="D2593" t="str">
            <v>GU-10</v>
          </cell>
          <cell r="E2593" t="str">
            <v>UNION 1"</v>
          </cell>
          <cell r="F2593" t="str">
            <v>D</v>
          </cell>
          <cell r="G2593">
            <v>45</v>
          </cell>
        </row>
        <row r="2594">
          <cell r="D2594" t="str">
            <v>GU-12</v>
          </cell>
          <cell r="E2594" t="str">
            <v>UNION 1 1/4"</v>
          </cell>
          <cell r="F2594" t="str">
            <v>C</v>
          </cell>
          <cell r="G2594">
            <v>190</v>
          </cell>
        </row>
        <row r="2595">
          <cell r="D2595" t="str">
            <v>GU-15</v>
          </cell>
          <cell r="E2595" t="str">
            <v>UNION 1 1/2"</v>
          </cell>
          <cell r="F2595" t="str">
            <v>D</v>
          </cell>
          <cell r="G2595">
            <v>85</v>
          </cell>
        </row>
        <row r="2596">
          <cell r="D2596" t="str">
            <v>GU-20</v>
          </cell>
          <cell r="E2596" t="str">
            <v>UNION 2"</v>
          </cell>
          <cell r="F2596" t="str">
            <v>C</v>
          </cell>
          <cell r="G2596">
            <v>120</v>
          </cell>
        </row>
        <row r="2597">
          <cell r="D2597" t="str">
            <v>GU-25</v>
          </cell>
          <cell r="E2597" t="str">
            <v>UNION 2 1/2"</v>
          </cell>
          <cell r="F2597" t="str">
            <v>C</v>
          </cell>
          <cell r="G2597">
            <v>310</v>
          </cell>
        </row>
        <row r="2598">
          <cell r="D2598" t="str">
            <v>GU-30</v>
          </cell>
          <cell r="E2598" t="str">
            <v>UNION 3"</v>
          </cell>
          <cell r="F2598" t="str">
            <v>D</v>
          </cell>
          <cell r="G2598">
            <v>270</v>
          </cell>
        </row>
        <row r="2599">
          <cell r="D2599" t="str">
            <v>GU-40</v>
          </cell>
          <cell r="E2599" t="str">
            <v>UNION 4"</v>
          </cell>
          <cell r="F2599" t="str">
            <v>C</v>
          </cell>
          <cell r="G2599">
            <v>850</v>
          </cell>
        </row>
        <row r="2600">
          <cell r="D2600" t="str">
            <v>GVJ-20</v>
          </cell>
          <cell r="E2600" t="str">
            <v>V J COUPLING 2"</v>
          </cell>
          <cell r="F2600" t="str">
            <v>C</v>
          </cell>
          <cell r="G2600">
            <v>1300</v>
          </cell>
        </row>
        <row r="2601">
          <cell r="D2601" t="str">
            <v>GVJ-30</v>
          </cell>
          <cell r="E2601" t="str">
            <v>V J COUPLING 3"</v>
          </cell>
          <cell r="F2601" t="str">
            <v>C</v>
          </cell>
          <cell r="G2601">
            <v>1500</v>
          </cell>
        </row>
        <row r="2602">
          <cell r="D2602" t="str">
            <v>GVJ-40</v>
          </cell>
          <cell r="E2602" t="str">
            <v>V J COUPLING 4"</v>
          </cell>
          <cell r="F2602" t="str">
            <v>C</v>
          </cell>
          <cell r="G2602">
            <v>2100</v>
          </cell>
        </row>
        <row r="2603">
          <cell r="D2603" t="str">
            <v>GDF-1A</v>
          </cell>
          <cell r="E2603" t="str">
            <v>TWIN TAP CONNECTOR</v>
          </cell>
          <cell r="F2603" t="str">
            <v>D</v>
          </cell>
          <cell r="G2603">
            <v>340</v>
          </cell>
        </row>
        <row r="2604">
          <cell r="D2604" t="str">
            <v>GDF-1B</v>
          </cell>
          <cell r="E2604" t="str">
            <v>TAP CONNECTOR G1/2</v>
          </cell>
          <cell r="F2604" t="str">
            <v>D</v>
          </cell>
          <cell r="G2604">
            <v>75</v>
          </cell>
        </row>
        <row r="2605">
          <cell r="D2605" t="str">
            <v>GDF-1C</v>
          </cell>
          <cell r="E2605" t="str">
            <v>TAP CONNECTOR G3/4</v>
          </cell>
          <cell r="F2605" t="str">
            <v>D</v>
          </cell>
          <cell r="G2605">
            <v>75</v>
          </cell>
        </row>
        <row r="2606">
          <cell r="D2606" t="str">
            <v>GDF-1D</v>
          </cell>
          <cell r="E2606" t="str">
            <v>UNIVERSAL CONNECTOR</v>
          </cell>
          <cell r="F2606" t="str">
            <v>D</v>
          </cell>
          <cell r="G2606">
            <v>280</v>
          </cell>
        </row>
        <row r="2607">
          <cell r="D2607" t="str">
            <v>GDF-1E</v>
          </cell>
          <cell r="E2607" t="str">
            <v>WATER STOP CONNECTOR G1/2</v>
          </cell>
          <cell r="F2607" t="str">
            <v>D</v>
          </cell>
          <cell r="G2607">
            <v>240</v>
          </cell>
        </row>
        <row r="2608">
          <cell r="D2608" t="str">
            <v>GDF-1F</v>
          </cell>
          <cell r="E2608" t="str">
            <v>WATER STOP CONNECTOR G3/4</v>
          </cell>
          <cell r="F2608" t="str">
            <v>D</v>
          </cell>
          <cell r="G2608">
            <v>280</v>
          </cell>
        </row>
        <row r="2609">
          <cell r="D2609" t="str">
            <v>GDF-1G</v>
          </cell>
          <cell r="E2609" t="str">
            <v>THREADED HOSE CONNECTOR</v>
          </cell>
          <cell r="F2609" t="str">
            <v>D</v>
          </cell>
          <cell r="G2609">
            <v>160</v>
          </cell>
        </row>
        <row r="2610">
          <cell r="D2610" t="str">
            <v>GDF-2</v>
          </cell>
          <cell r="E2610" t="str">
            <v>SPRINKLER HOSE 7.5M</v>
          </cell>
          <cell r="F2610" t="str">
            <v>C</v>
          </cell>
          <cell r="G2610">
            <v>900</v>
          </cell>
        </row>
        <row r="2611">
          <cell r="D2611" t="str">
            <v>GDF-3A</v>
          </cell>
          <cell r="E2611" t="str">
            <v>GUN NOZZLE</v>
          </cell>
          <cell r="F2611" t="str">
            <v>D</v>
          </cell>
          <cell r="G2611">
            <v>360</v>
          </cell>
        </row>
        <row r="2612">
          <cell r="D2612" t="str">
            <v>GDF-3B</v>
          </cell>
          <cell r="E2612" t="str">
            <v>ADJUSTABLE SPRAY NOZZLE</v>
          </cell>
          <cell r="F2612" t="str">
            <v>D</v>
          </cell>
          <cell r="G2612">
            <v>240</v>
          </cell>
        </row>
        <row r="2613">
          <cell r="D2613" t="str">
            <v>GDF-4</v>
          </cell>
          <cell r="E2613" t="str">
            <v>PERLATOR</v>
          </cell>
          <cell r="F2613" t="str">
            <v>D</v>
          </cell>
          <cell r="G2613">
            <v>220</v>
          </cell>
        </row>
        <row r="2614">
          <cell r="D2614" t="str">
            <v>GDF-4/1</v>
          </cell>
          <cell r="E2614" t="str">
            <v>PERLATOR ADAPTOR</v>
          </cell>
          <cell r="F2614" t="str">
            <v>D</v>
          </cell>
          <cell r="G2614">
            <v>220</v>
          </cell>
        </row>
        <row r="2615">
          <cell r="D2615" t="str">
            <v>GDF-4/2</v>
          </cell>
          <cell r="E2615" t="str">
            <v>PERLATOR ADAPTOR</v>
          </cell>
          <cell r="F2615" t="str">
            <v>D</v>
          </cell>
          <cell r="G2615">
            <v>220</v>
          </cell>
        </row>
        <row r="2616">
          <cell r="D2616" t="str">
            <v>GDF-4/3</v>
          </cell>
          <cell r="E2616" t="str">
            <v>UNIVERSAL ADAPTOR</v>
          </cell>
          <cell r="F2616" t="str">
            <v>C</v>
          </cell>
          <cell r="G2616">
            <v>80</v>
          </cell>
        </row>
        <row r="2617">
          <cell r="D2617" t="str">
            <v>GDF-5</v>
          </cell>
          <cell r="E2617" t="str">
            <v>COUPLING/EXTENSION JOINT</v>
          </cell>
          <cell r="F2617" t="str">
            <v>C</v>
          </cell>
          <cell r="G2617">
            <v>100</v>
          </cell>
        </row>
        <row r="2618">
          <cell r="D2618" t="str">
            <v>GDF-6A</v>
          </cell>
          <cell r="E2618" t="str">
            <v>HOSE REPAIRER G1/2</v>
          </cell>
          <cell r="F2618" t="str">
            <v>D</v>
          </cell>
          <cell r="G2618">
            <v>120</v>
          </cell>
        </row>
        <row r="2619">
          <cell r="D2619" t="str">
            <v>GDF-6B</v>
          </cell>
          <cell r="E2619" t="str">
            <v>HOSE REPAIRER G3/4</v>
          </cell>
          <cell r="F2619" t="str">
            <v>D</v>
          </cell>
          <cell r="G2619">
            <v>160</v>
          </cell>
        </row>
        <row r="2620">
          <cell r="D2620" t="str">
            <v>GDF-7</v>
          </cell>
          <cell r="E2620" t="str">
            <v>SB-Y COUPLING</v>
          </cell>
          <cell r="F2620" t="str">
            <v>C</v>
          </cell>
          <cell r="G2620">
            <v>150</v>
          </cell>
        </row>
        <row r="2621">
          <cell r="D2621" t="str">
            <v>GDS-1</v>
          </cell>
          <cell r="E2621" t="str">
            <v>PULSE SPRINKLER SPIKE</v>
          </cell>
          <cell r="F2621" t="str">
            <v>C</v>
          </cell>
          <cell r="G2621">
            <v>1100</v>
          </cell>
        </row>
        <row r="2622">
          <cell r="D2622" t="str">
            <v>GDS-1/1</v>
          </cell>
          <cell r="E2622" t="str">
            <v>PULSE SPRINKLER HEAD</v>
          </cell>
          <cell r="F2622" t="str">
            <v>C</v>
          </cell>
          <cell r="G2622">
            <v>950</v>
          </cell>
        </row>
        <row r="2623">
          <cell r="D2623" t="str">
            <v>GDS-2</v>
          </cell>
          <cell r="E2623" t="str">
            <v>CIRCULAR SPRINKLER VARIO, SPIKE</v>
          </cell>
          <cell r="F2623" t="str">
            <v>C</v>
          </cell>
          <cell r="G2623">
            <v>750</v>
          </cell>
        </row>
        <row r="2624">
          <cell r="D2624" t="str">
            <v>GDS-3</v>
          </cell>
          <cell r="E2624" t="str">
            <v>CIRCULAR SPRINKLER VARIO, SLED</v>
          </cell>
          <cell r="F2624" t="str">
            <v>C</v>
          </cell>
          <cell r="G2624">
            <v>900</v>
          </cell>
        </row>
        <row r="2625">
          <cell r="D2625" t="str">
            <v>GDS-4</v>
          </cell>
          <cell r="E2625" t="str">
            <v>OSCILATING SPRINKLER POLO 220</v>
          </cell>
          <cell r="F2625" t="str">
            <v>D</v>
          </cell>
          <cell r="G2625">
            <v>850</v>
          </cell>
        </row>
        <row r="2626">
          <cell r="D2626" t="str">
            <v>GDS-5</v>
          </cell>
          <cell r="E2626" t="str">
            <v>GARDENA SAMBA 3 ARM SPRINKLER</v>
          </cell>
          <cell r="F2626" t="str">
            <v>C</v>
          </cell>
          <cell r="G2626">
            <v>650</v>
          </cell>
        </row>
        <row r="2627">
          <cell r="D2627" t="str">
            <v>100MM LP HOSE</v>
          </cell>
          <cell r="E2627" t="str">
            <v>PVC FLAT 4" BLUE HOSE</v>
          </cell>
          <cell r="F2627" t="str">
            <v>C</v>
          </cell>
          <cell r="G2627">
            <v>190</v>
          </cell>
        </row>
        <row r="2628">
          <cell r="D2628" t="str">
            <v>50MM HP HOSE</v>
          </cell>
          <cell r="E2628" t="str">
            <v>PVC FLAT 2" GREEN HOSE</v>
          </cell>
          <cell r="F2628" t="str">
            <v>D</v>
          </cell>
          <cell r="G2628">
            <v>130</v>
          </cell>
        </row>
        <row r="2629">
          <cell r="D2629" t="str">
            <v>50MM LP HOSE</v>
          </cell>
          <cell r="E2629" t="str">
            <v>PVC FLAT 2" BLUE HOSE</v>
          </cell>
          <cell r="F2629" t="str">
            <v>C</v>
          </cell>
          <cell r="G2629">
            <v>45</v>
          </cell>
        </row>
        <row r="2630">
          <cell r="D2630" t="str">
            <v>75MM LP HOSE</v>
          </cell>
          <cell r="E2630" t="str">
            <v>PVC FALT 3" BLUE HOSE</v>
          </cell>
          <cell r="F2630" t="str">
            <v>C</v>
          </cell>
          <cell r="G2630">
            <v>45</v>
          </cell>
        </row>
        <row r="2631">
          <cell r="D2631" t="str">
            <v>IG-05A</v>
          </cell>
          <cell r="E2631" t="str">
            <v>GI PIPE 1/2" B</v>
          </cell>
          <cell r="F2631" t="str">
            <v>C</v>
          </cell>
          <cell r="G2631">
            <v>1000</v>
          </cell>
        </row>
        <row r="2632">
          <cell r="D2632" t="str">
            <v>IG-07A</v>
          </cell>
          <cell r="E2632" t="str">
            <v>GI PIPE 3/4" B</v>
          </cell>
          <cell r="F2632" t="str">
            <v>C</v>
          </cell>
          <cell r="G2632">
            <v>850</v>
          </cell>
        </row>
        <row r="2633">
          <cell r="D2633" t="str">
            <v>IG-10A</v>
          </cell>
          <cell r="E2633" t="str">
            <v>GI PIPE 1" C</v>
          </cell>
          <cell r="F2633" t="str">
            <v>C</v>
          </cell>
          <cell r="G2633">
            <v>1500</v>
          </cell>
        </row>
        <row r="2634">
          <cell r="D2634" t="str">
            <v>IG-10B</v>
          </cell>
          <cell r="E2634" t="str">
            <v>GI PIPE 1"B</v>
          </cell>
          <cell r="F2634" t="str">
            <v>C</v>
          </cell>
          <cell r="G2634">
            <v>1000</v>
          </cell>
        </row>
        <row r="2635">
          <cell r="D2635" t="str">
            <v>IG-12A</v>
          </cell>
          <cell r="E2635" t="str">
            <v>GI PIPE 1 1/4" C</v>
          </cell>
          <cell r="F2635" t="str">
            <v>C</v>
          </cell>
          <cell r="G2635">
            <v>1900</v>
          </cell>
        </row>
        <row r="2636">
          <cell r="D2636" t="str">
            <v>IG-12B</v>
          </cell>
          <cell r="E2636" t="str">
            <v>GI PIPE 1 1/4" B</v>
          </cell>
          <cell r="F2636" t="str">
            <v>C</v>
          </cell>
          <cell r="G2636">
            <v>1400</v>
          </cell>
        </row>
        <row r="2637">
          <cell r="D2637" t="str">
            <v>IG-15A</v>
          </cell>
          <cell r="E2637" t="str">
            <v>GI PIPE 1 1/2" C</v>
          </cell>
          <cell r="F2637" t="str">
            <v>C</v>
          </cell>
          <cell r="G2637">
            <v>2200</v>
          </cell>
        </row>
        <row r="2638">
          <cell r="D2638" t="str">
            <v>IG-15B</v>
          </cell>
          <cell r="E2638" t="str">
            <v>GI PIPE 1 1/2" B</v>
          </cell>
          <cell r="F2638" t="str">
            <v>C</v>
          </cell>
          <cell r="G2638">
            <v>1700</v>
          </cell>
        </row>
        <row r="2639">
          <cell r="D2639" t="str">
            <v>IG-20A</v>
          </cell>
          <cell r="E2639" t="str">
            <v>GI PIPE 2" C</v>
          </cell>
          <cell r="F2639" t="str">
            <v>C</v>
          </cell>
          <cell r="G2639">
            <v>3000</v>
          </cell>
        </row>
        <row r="2640">
          <cell r="D2640" t="str">
            <v>IG-20B</v>
          </cell>
          <cell r="E2640" t="str">
            <v>GI PIPE 2" B</v>
          </cell>
          <cell r="F2640" t="str">
            <v>C</v>
          </cell>
          <cell r="G2640">
            <v>2100</v>
          </cell>
        </row>
        <row r="2641">
          <cell r="D2641" t="str">
            <v>IG-25A</v>
          </cell>
          <cell r="E2641" t="str">
            <v>GI PIPE 2 1/2" C</v>
          </cell>
          <cell r="F2641" t="str">
            <v>C</v>
          </cell>
          <cell r="G2641">
            <v>4400</v>
          </cell>
        </row>
        <row r="2642">
          <cell r="D2642" t="str">
            <v>IG-25B</v>
          </cell>
          <cell r="E2642" t="str">
            <v>GI PIPE 2 1/2" B</v>
          </cell>
          <cell r="F2642" t="str">
            <v>C</v>
          </cell>
          <cell r="G2642">
            <v>2600</v>
          </cell>
        </row>
        <row r="2643">
          <cell r="D2643" t="str">
            <v>IG-30A</v>
          </cell>
          <cell r="E2643" t="str">
            <v>GI PIPE 3" C</v>
          </cell>
          <cell r="F2643" t="str">
            <v>C</v>
          </cell>
          <cell r="G2643">
            <v>4700</v>
          </cell>
        </row>
        <row r="2644">
          <cell r="D2644" t="str">
            <v>IG-30B</v>
          </cell>
          <cell r="E2644" t="str">
            <v>GI PIPE 3" B</v>
          </cell>
          <cell r="F2644" t="str">
            <v>C</v>
          </cell>
          <cell r="G2644">
            <v>3800</v>
          </cell>
        </row>
        <row r="2645">
          <cell r="D2645" t="str">
            <v>IG-40A</v>
          </cell>
          <cell r="E2645" t="str">
            <v>GI PIPE 4" C</v>
          </cell>
          <cell r="F2645" t="str">
            <v>C</v>
          </cell>
          <cell r="G2645">
            <v>6000</v>
          </cell>
        </row>
        <row r="2646">
          <cell r="D2646" t="str">
            <v>IG-40B</v>
          </cell>
          <cell r="E2646" t="str">
            <v>GI PIPE 4" B</v>
          </cell>
          <cell r="F2646" t="str">
            <v>C</v>
          </cell>
          <cell r="G2646">
            <v>4900</v>
          </cell>
        </row>
        <row r="2647">
          <cell r="D2647" t="str">
            <v>IP-05</v>
          </cell>
          <cell r="E2647" t="str">
            <v>PVC PIPE  1/2 " D</v>
          </cell>
          <cell r="F2647" t="str">
            <v>D</v>
          </cell>
          <cell r="G2647">
            <v>90</v>
          </cell>
        </row>
        <row r="2648">
          <cell r="D2648" t="str">
            <v>IP-05E</v>
          </cell>
          <cell r="E2648" t="str">
            <v>PVC PIPE 1/2"  E</v>
          </cell>
          <cell r="F2648" t="str">
            <v>D</v>
          </cell>
          <cell r="G2648">
            <v>75</v>
          </cell>
        </row>
        <row r="2649">
          <cell r="D2649" t="str">
            <v>IP-10D</v>
          </cell>
          <cell r="E2649" t="str">
            <v>PVC PIPE 32MM  D</v>
          </cell>
          <cell r="F2649" t="str">
            <v>D</v>
          </cell>
          <cell r="G2649">
            <v>115</v>
          </cell>
        </row>
        <row r="2650">
          <cell r="D2650" t="str">
            <v>IP-12D</v>
          </cell>
          <cell r="E2650" t="str">
            <v>PIPE 1 1/4"PVC  D</v>
          </cell>
          <cell r="F2650" t="str">
            <v>D</v>
          </cell>
          <cell r="G2650">
            <v>170</v>
          </cell>
        </row>
        <row r="2651">
          <cell r="D2651" t="str">
            <v>IP-25B</v>
          </cell>
          <cell r="E2651" t="str">
            <v>ASTRAL PVC PIPE 3/4</v>
          </cell>
          <cell r="F2651" t="str">
            <v>D</v>
          </cell>
          <cell r="G2651">
            <v>280</v>
          </cell>
        </row>
        <row r="2652">
          <cell r="D2652" t="str">
            <v>IP-25D</v>
          </cell>
          <cell r="E2652" t="str">
            <v>PVC PIPE 25MM D</v>
          </cell>
          <cell r="F2652" t="str">
            <v>C</v>
          </cell>
          <cell r="G2652">
            <v>80</v>
          </cell>
        </row>
        <row r="2653">
          <cell r="D2653" t="str">
            <v>IP-40D</v>
          </cell>
          <cell r="E2653" t="str">
            <v>PVC PIPE 40MM  D</v>
          </cell>
          <cell r="F2653" t="str">
            <v>D</v>
          </cell>
          <cell r="G2653">
            <v>180</v>
          </cell>
        </row>
        <row r="2654">
          <cell r="D2654" t="str">
            <v>IP-40E</v>
          </cell>
          <cell r="E2654" t="str">
            <v>PVC PIPE 40MM HEAVY GAUGE</v>
          </cell>
          <cell r="F2654" t="str">
            <v>D</v>
          </cell>
          <cell r="G2654">
            <v>340</v>
          </cell>
        </row>
        <row r="2655">
          <cell r="D2655" t="str">
            <v>IP-50D</v>
          </cell>
          <cell r="E2655" t="str">
            <v>PVC PIPE 50MM  D</v>
          </cell>
          <cell r="F2655" t="str">
            <v>C</v>
          </cell>
          <cell r="G2655">
            <v>260</v>
          </cell>
        </row>
        <row r="2656">
          <cell r="D2656" t="str">
            <v>IP-63D</v>
          </cell>
          <cell r="E2656" t="str">
            <v>PVC PIPE 63MM  D</v>
          </cell>
          <cell r="F2656" t="str">
            <v>C</v>
          </cell>
          <cell r="G2656">
            <v>400</v>
          </cell>
        </row>
        <row r="2657">
          <cell r="D2657" t="str">
            <v>IP-75D</v>
          </cell>
          <cell r="E2657" t="str">
            <v>PVC PIPE 75MM D</v>
          </cell>
          <cell r="F2657" t="str">
            <v>C</v>
          </cell>
          <cell r="G2657">
            <v>600</v>
          </cell>
        </row>
        <row r="2658">
          <cell r="D2658" t="str">
            <v>IP-80</v>
          </cell>
          <cell r="E2658" t="str">
            <v>PVC PIPE 110MM CLASS  D</v>
          </cell>
          <cell r="F2658" t="str">
            <v>C</v>
          </cell>
          <cell r="G2658">
            <v>1300</v>
          </cell>
        </row>
        <row r="2659">
          <cell r="D2659" t="str">
            <v>IP-90B</v>
          </cell>
          <cell r="E2659" t="str">
            <v>PVC PIPE 90MM  D</v>
          </cell>
          <cell r="F2659" t="str">
            <v>D</v>
          </cell>
          <cell r="G2659">
            <v>800</v>
          </cell>
        </row>
        <row r="2660">
          <cell r="D2660" t="str">
            <v>IPR-05</v>
          </cell>
          <cell r="E2660" t="str">
            <v>PRP PIPE 3/4</v>
          </cell>
          <cell r="F2660" t="str">
            <v>D</v>
          </cell>
          <cell r="G2660">
            <v>115</v>
          </cell>
        </row>
        <row r="2661">
          <cell r="D2661" t="str">
            <v>IPR-10</v>
          </cell>
          <cell r="E2661" t="str">
            <v>PRP PIPE 1"</v>
          </cell>
          <cell r="F2661" t="str">
            <v>D</v>
          </cell>
          <cell r="G2661">
            <v>190</v>
          </cell>
        </row>
        <row r="2662">
          <cell r="D2662" t="str">
            <v>IPR-12</v>
          </cell>
          <cell r="E2662" t="str">
            <v>PRP PIPE 1 1/4"</v>
          </cell>
          <cell r="F2662" t="str">
            <v>C</v>
          </cell>
          <cell r="G2662">
            <v>290</v>
          </cell>
        </row>
        <row r="2663">
          <cell r="D2663" t="str">
            <v>SPS-50</v>
          </cell>
          <cell r="E2663" t="str">
            <v>ASHIRVAD  1 1/4"  3M PIPE</v>
          </cell>
          <cell r="F2663" t="str">
            <v>D</v>
          </cell>
          <cell r="G2663">
            <v>390</v>
          </cell>
        </row>
        <row r="2664">
          <cell r="D2664" t="str">
            <v>SPS-50S</v>
          </cell>
          <cell r="E2664" t="str">
            <v>ASHIRVAD 1 1/4 " TOP ADAPTOR</v>
          </cell>
          <cell r="F2664" t="str">
            <v>D</v>
          </cell>
          <cell r="G2664">
            <v>490</v>
          </cell>
        </row>
        <row r="2665">
          <cell r="D2665" t="str">
            <v>SPS-50ST</v>
          </cell>
          <cell r="E2665" t="str">
            <v>ASHIRVAD 1 1/4" STARTER PIPE</v>
          </cell>
          <cell r="F2665" t="str">
            <v>C</v>
          </cell>
          <cell r="G2665">
            <v>190</v>
          </cell>
        </row>
        <row r="2666">
          <cell r="D2666" t="str">
            <v>SPS-63</v>
          </cell>
          <cell r="E2666" t="str">
            <v>ASHIRVAD  1 1/2" 3M PIPE</v>
          </cell>
          <cell r="F2666" t="str">
            <v>C</v>
          </cell>
          <cell r="G2666">
            <v>470</v>
          </cell>
        </row>
        <row r="2667">
          <cell r="D2667" t="str">
            <v>SPS-63S</v>
          </cell>
          <cell r="E2667" t="str">
            <v>ASHIRVAD 1 1/2 " TOP ADAPTOR</v>
          </cell>
          <cell r="F2667" t="str">
            <v>C</v>
          </cell>
          <cell r="G2667">
            <v>550</v>
          </cell>
        </row>
        <row r="2668">
          <cell r="D2668" t="str">
            <v>SPS-75</v>
          </cell>
          <cell r="E2668" t="str">
            <v>ASHIRVAD  2"  3M PIPE</v>
          </cell>
          <cell r="F2668" t="str">
            <v>C</v>
          </cell>
          <cell r="G2668">
            <v>650</v>
          </cell>
        </row>
        <row r="2669">
          <cell r="D2669" t="str">
            <v>SPS-75S</v>
          </cell>
          <cell r="E2669" t="str">
            <v>ASHIRVAD 2 " TOP ADAPTOR</v>
          </cell>
          <cell r="F2669" t="str">
            <v>D</v>
          </cell>
          <cell r="G2669">
            <v>850</v>
          </cell>
        </row>
        <row r="2670">
          <cell r="D2670" t="str">
            <v>SPSA-40</v>
          </cell>
          <cell r="E2670" t="str">
            <v>DAYLIFF 3M PIPE  1 1/4"</v>
          </cell>
          <cell r="F2670" t="str">
            <v>C</v>
          </cell>
          <cell r="G2670">
            <v>310</v>
          </cell>
        </row>
        <row r="2671">
          <cell r="D2671" t="str">
            <v>SPSA-40S</v>
          </cell>
          <cell r="E2671" t="str">
            <v>DAYLIFF 1 1/4 " ADAPTOR SET</v>
          </cell>
          <cell r="F2671" t="str">
            <v>C</v>
          </cell>
          <cell r="G2671">
            <v>500</v>
          </cell>
        </row>
        <row r="2672">
          <cell r="D2672" t="str">
            <v>SPSA-40SP</v>
          </cell>
          <cell r="E2672" t="str">
            <v>DAYLIFF 1 1/4" STARTER PIPE</v>
          </cell>
          <cell r="F2672" t="str">
            <v>C</v>
          </cell>
          <cell r="G2672">
            <v>125</v>
          </cell>
        </row>
        <row r="2673">
          <cell r="D2673" t="str">
            <v>SPSA-50</v>
          </cell>
          <cell r="E2673" t="str">
            <v>DAYLIFF 3M PIPE  1 1/2"</v>
          </cell>
          <cell r="F2673" t="str">
            <v>D</v>
          </cell>
          <cell r="G2673">
            <v>390</v>
          </cell>
        </row>
        <row r="2674">
          <cell r="D2674" t="str">
            <v>SPSA-50B</v>
          </cell>
          <cell r="E2674" t="str">
            <v>11/2"  S/S  BOTTOM ADAPTOR</v>
          </cell>
          <cell r="F2674" t="str">
            <v>C</v>
          </cell>
          <cell r="G2674">
            <v>2600</v>
          </cell>
        </row>
        <row r="2675">
          <cell r="D2675" t="str">
            <v>SPSA-50S</v>
          </cell>
          <cell r="E2675" t="str">
            <v>DAYLIFF 1 1/2 " ADAPTOR SET</v>
          </cell>
          <cell r="F2675" t="str">
            <v>C</v>
          </cell>
          <cell r="G2675">
            <v>520</v>
          </cell>
        </row>
        <row r="2676">
          <cell r="D2676" t="str">
            <v>SPSA-50SP</v>
          </cell>
          <cell r="E2676" t="str">
            <v>DAYLIFF 1 1/2" STARTER PIPE</v>
          </cell>
          <cell r="F2676" t="str">
            <v>C</v>
          </cell>
          <cell r="G2676">
            <v>160</v>
          </cell>
        </row>
        <row r="2677">
          <cell r="D2677" t="str">
            <v>SPSA-63</v>
          </cell>
          <cell r="E2677" t="str">
            <v>DAYLIFF 3M PIPE 2"</v>
          </cell>
          <cell r="F2677" t="str">
            <v>C</v>
          </cell>
          <cell r="G2677">
            <v>520</v>
          </cell>
        </row>
        <row r="2678">
          <cell r="D2678" t="str">
            <v>SPSA-63B</v>
          </cell>
          <cell r="E2678" t="str">
            <v>2"  S/S BOTTOM ADAPTOR</v>
          </cell>
          <cell r="F2678" t="str">
            <v>C</v>
          </cell>
          <cell r="G2678">
            <v>4100</v>
          </cell>
        </row>
        <row r="2679">
          <cell r="D2679" t="str">
            <v>SPSA-63C</v>
          </cell>
          <cell r="E2679" t="str">
            <v>2"  S/S  PUMP GUARD</v>
          </cell>
          <cell r="F2679" t="str">
            <v>C</v>
          </cell>
          <cell r="G2679">
            <v>950</v>
          </cell>
        </row>
        <row r="2680">
          <cell r="D2680" t="str">
            <v>SPSA-63S</v>
          </cell>
          <cell r="E2680" t="str">
            <v>DAYLIFF 2"  ADAPTOR SET</v>
          </cell>
          <cell r="F2680" t="str">
            <v>C</v>
          </cell>
          <cell r="G2680">
            <v>750</v>
          </cell>
        </row>
        <row r="2681">
          <cell r="D2681" t="str">
            <v>SPSA-63SP</v>
          </cell>
          <cell r="E2681" t="str">
            <v>DAYLIFF 2" STARTER PIPE</v>
          </cell>
          <cell r="F2681" t="str">
            <v>C</v>
          </cell>
          <cell r="G2681">
            <v>190</v>
          </cell>
        </row>
        <row r="2682">
          <cell r="D2682" t="str">
            <v>SPSA-75</v>
          </cell>
          <cell r="E2682" t="str">
            <v>DAYLIFF 3M PIPE 2 1/2"</v>
          </cell>
          <cell r="F2682" t="str">
            <v>C</v>
          </cell>
          <cell r="G2682">
            <v>700</v>
          </cell>
        </row>
        <row r="2683">
          <cell r="D2683" t="str">
            <v>SPSA-75C</v>
          </cell>
          <cell r="E2683" t="str">
            <v>2 1/2 "  S/S  PUMP GUARD</v>
          </cell>
          <cell r="F2683" t="str">
            <v>C</v>
          </cell>
          <cell r="G2683">
            <v>1800</v>
          </cell>
        </row>
        <row r="2684">
          <cell r="D2684" t="str">
            <v>SPSA-75S</v>
          </cell>
          <cell r="E2684" t="str">
            <v>DAYLIFF 2 1/2 "  ADAPTOR SET</v>
          </cell>
          <cell r="F2684" t="str">
            <v>C</v>
          </cell>
          <cell r="G2684">
            <v>1000</v>
          </cell>
        </row>
        <row r="2685">
          <cell r="D2685" t="str">
            <v>SPSA-75SP</v>
          </cell>
          <cell r="E2685" t="str">
            <v>DAYLIFF 2 1/2 " STARTER PIPE</v>
          </cell>
          <cell r="F2685" t="str">
            <v>D</v>
          </cell>
          <cell r="G2685">
            <v>220</v>
          </cell>
        </row>
        <row r="2686">
          <cell r="D2686" t="str">
            <v>PL-1/7</v>
          </cell>
          <cell r="E2686" t="str">
            <v>O'RING FOR POOL BULB</v>
          </cell>
          <cell r="F2686" t="str">
            <v>D</v>
          </cell>
          <cell r="G2686">
            <v>220</v>
          </cell>
        </row>
        <row r="2687">
          <cell r="D2687" t="str">
            <v>PRAF-07</v>
          </cell>
          <cell r="E2687" t="str">
            <v>PPR ADAPTER FEMALE  3/4"</v>
          </cell>
          <cell r="F2687" t="str">
            <v>D</v>
          </cell>
          <cell r="G2687">
            <v>40</v>
          </cell>
        </row>
        <row r="2688">
          <cell r="D2688" t="str">
            <v>PRAF-10</v>
          </cell>
          <cell r="E2688" t="str">
            <v>PPR ADAPTER FEMALE  1"</v>
          </cell>
          <cell r="F2688" t="str">
            <v>D</v>
          </cell>
          <cell r="G2688">
            <v>150</v>
          </cell>
        </row>
        <row r="2689">
          <cell r="D2689" t="str">
            <v>PRAF-12</v>
          </cell>
          <cell r="E2689" t="str">
            <v>PPR ADAPTER FEMALE 1 1/4"</v>
          </cell>
          <cell r="F2689" t="str">
            <v>D</v>
          </cell>
          <cell r="G2689">
            <v>600</v>
          </cell>
        </row>
        <row r="2690">
          <cell r="D2690" t="str">
            <v>PRAM-05</v>
          </cell>
          <cell r="E2690" t="str">
            <v>PPR ADAPTER MALE 1/2"</v>
          </cell>
          <cell r="F2690" t="str">
            <v>C</v>
          </cell>
          <cell r="G2690">
            <v>300</v>
          </cell>
        </row>
        <row r="2691">
          <cell r="D2691" t="str">
            <v>PRAM-07</v>
          </cell>
          <cell r="E2691" t="str">
            <v>PPR ADAPTER MALE 3/4"</v>
          </cell>
          <cell r="F2691" t="str">
            <v>C</v>
          </cell>
          <cell r="G2691">
            <v>50</v>
          </cell>
        </row>
        <row r="2692">
          <cell r="D2692" t="str">
            <v>PRAM-10</v>
          </cell>
          <cell r="E2692" t="str">
            <v>PPR ADAPTER MALE 1"</v>
          </cell>
          <cell r="F2692" t="str">
            <v>C</v>
          </cell>
          <cell r="G2692">
            <v>130</v>
          </cell>
        </row>
        <row r="2693">
          <cell r="D2693" t="str">
            <v>PRAM-12</v>
          </cell>
          <cell r="E2693" t="str">
            <v>PPR ADAPTER MALE 1 1/4"</v>
          </cell>
          <cell r="F2693" t="str">
            <v>D</v>
          </cell>
          <cell r="G2693">
            <v>650</v>
          </cell>
        </row>
        <row r="2694">
          <cell r="D2694" t="str">
            <v>PRE-07</v>
          </cell>
          <cell r="E2694" t="str">
            <v>PPR ELBOW 3/4"</v>
          </cell>
          <cell r="F2694" t="str">
            <v>A</v>
          </cell>
          <cell r="G2694">
            <v>14</v>
          </cell>
        </row>
        <row r="2695">
          <cell r="D2695" t="str">
            <v>PRE-10</v>
          </cell>
          <cell r="E2695" t="str">
            <v>PPR ELBOW 1"</v>
          </cell>
          <cell r="F2695" t="str">
            <v>C</v>
          </cell>
          <cell r="G2695">
            <v>10</v>
          </cell>
        </row>
        <row r="2696">
          <cell r="D2696" t="str">
            <v>PRE-12</v>
          </cell>
          <cell r="E2696" t="str">
            <v>PPR ELBOW 1 1/4"</v>
          </cell>
          <cell r="F2696" t="str">
            <v>C</v>
          </cell>
          <cell r="G2696">
            <v>25</v>
          </cell>
        </row>
        <row r="2697">
          <cell r="D2697" t="str">
            <v>PRB-12/10</v>
          </cell>
          <cell r="E2697" t="str">
            <v>PPR RED BUSH 1 1/4*1"</v>
          </cell>
          <cell r="F2697" t="str">
            <v>D</v>
          </cell>
          <cell r="G2697">
            <v>70</v>
          </cell>
        </row>
        <row r="2698">
          <cell r="D2698" t="str">
            <v>PRPB-12</v>
          </cell>
          <cell r="E2698" t="str">
            <v>PPR RED SOCKET 1 1/4"</v>
          </cell>
          <cell r="F2698" t="str">
            <v>C</v>
          </cell>
          <cell r="G2698">
            <v>60</v>
          </cell>
        </row>
        <row r="2699">
          <cell r="D2699" t="str">
            <v>PRPS-02</v>
          </cell>
          <cell r="E2699" t="str">
            <v>PPR PLAIN SOCKET 1/4"</v>
          </cell>
          <cell r="F2699" t="str">
            <v>D</v>
          </cell>
          <cell r="G2699">
            <v>15</v>
          </cell>
        </row>
        <row r="2700">
          <cell r="D2700" t="str">
            <v>PRPS-07</v>
          </cell>
          <cell r="E2700" t="str">
            <v>PPR PLAIN SOCKET 3/4"</v>
          </cell>
          <cell r="F2700" t="str">
            <v>D</v>
          </cell>
          <cell r="G2700">
            <v>7</v>
          </cell>
        </row>
        <row r="2701">
          <cell r="D2701" t="str">
            <v>PRPS-10</v>
          </cell>
          <cell r="E2701" t="str">
            <v>PPR PLAIN SOCKET 1"</v>
          </cell>
          <cell r="F2701" t="str">
            <v>D</v>
          </cell>
          <cell r="G2701">
            <v>7</v>
          </cell>
        </row>
        <row r="2702">
          <cell r="D2702" t="str">
            <v>PRPS-12</v>
          </cell>
          <cell r="E2702" t="str">
            <v>PPR PLAIN SOCKET 1 1/4"</v>
          </cell>
          <cell r="F2702" t="str">
            <v>D</v>
          </cell>
          <cell r="G2702">
            <v>11</v>
          </cell>
        </row>
        <row r="2703">
          <cell r="D2703" t="str">
            <v>PRS-10</v>
          </cell>
          <cell r="E2703" t="str">
            <v>PPR RED SOCKET 1*1/2</v>
          </cell>
          <cell r="F2703" t="str">
            <v>D</v>
          </cell>
          <cell r="G2703">
            <v>25</v>
          </cell>
        </row>
        <row r="2704">
          <cell r="D2704" t="str">
            <v>PRS-10/05</v>
          </cell>
          <cell r="E2704" t="str">
            <v>PPR RED SOCKET 1*3/4"</v>
          </cell>
          <cell r="F2704" t="str">
            <v>D</v>
          </cell>
          <cell r="G2704">
            <v>7</v>
          </cell>
        </row>
        <row r="2705">
          <cell r="D2705" t="str">
            <v>PRS-12/10</v>
          </cell>
          <cell r="E2705" t="str">
            <v>PPR RED SOCKET 1 1/4*1"</v>
          </cell>
          <cell r="F2705" t="str">
            <v>D</v>
          </cell>
          <cell r="G2705">
            <v>40</v>
          </cell>
        </row>
        <row r="2706">
          <cell r="D2706" t="str">
            <v>PRU-07</v>
          </cell>
          <cell r="E2706" t="str">
            <v>PPR UNION NUT 3/4"</v>
          </cell>
          <cell r="F2706" t="str">
            <v>C</v>
          </cell>
          <cell r="G2706">
            <v>300</v>
          </cell>
        </row>
        <row r="2707">
          <cell r="D2707" t="str">
            <v>PRU-10</v>
          </cell>
          <cell r="E2707" t="str">
            <v>PPR UNION 1"</v>
          </cell>
          <cell r="F2707" t="str">
            <v>D</v>
          </cell>
          <cell r="G2707">
            <v>110</v>
          </cell>
        </row>
        <row r="2708">
          <cell r="D2708" t="str">
            <v>PRV-07</v>
          </cell>
          <cell r="E2708" t="str">
            <v>PPR GATE  VALVE 3/4"</v>
          </cell>
          <cell r="F2708" t="str">
            <v>C</v>
          </cell>
          <cell r="G2708">
            <v>650</v>
          </cell>
        </row>
        <row r="2709">
          <cell r="D2709" t="str">
            <v>PRV-10</v>
          </cell>
          <cell r="E2709" t="str">
            <v>PPR BALL VALVE 1"</v>
          </cell>
          <cell r="F2709" t="str">
            <v>D</v>
          </cell>
          <cell r="G2709">
            <v>270</v>
          </cell>
        </row>
        <row r="2710">
          <cell r="D2710" t="str">
            <v>PRFT-07</v>
          </cell>
          <cell r="E2710" t="str">
            <v>PPR FEMALE TEE 3/4"</v>
          </cell>
          <cell r="F2710" t="str">
            <v>D</v>
          </cell>
          <cell r="G2710">
            <v>135</v>
          </cell>
        </row>
        <row r="2711">
          <cell r="D2711" t="str">
            <v>PRFT-10</v>
          </cell>
          <cell r="E2711" t="str">
            <v>PPR FEMALE TEE 1"</v>
          </cell>
          <cell r="F2711" t="str">
            <v>C</v>
          </cell>
          <cell r="G2711">
            <v>230</v>
          </cell>
        </row>
        <row r="2712">
          <cell r="D2712" t="str">
            <v>PRMT-07</v>
          </cell>
          <cell r="E2712" t="str">
            <v>PPR MALE TEE 3/4"</v>
          </cell>
          <cell r="F2712" t="str">
            <v>C</v>
          </cell>
          <cell r="G2712">
            <v>105</v>
          </cell>
        </row>
        <row r="2713">
          <cell r="D2713" t="str">
            <v>PRMT-10</v>
          </cell>
          <cell r="E2713" t="str">
            <v>PPR MALE TEE 1"</v>
          </cell>
          <cell r="F2713" t="str">
            <v>C</v>
          </cell>
          <cell r="G2713">
            <v>320</v>
          </cell>
        </row>
        <row r="2714">
          <cell r="D2714" t="str">
            <v>PRRT-10</v>
          </cell>
          <cell r="E2714" t="str">
            <v>PPR REDUCING TEE 1*3/4*1"</v>
          </cell>
          <cell r="F2714" t="str">
            <v>D</v>
          </cell>
          <cell r="G2714">
            <v>75</v>
          </cell>
        </row>
        <row r="2715">
          <cell r="D2715" t="str">
            <v>PRT-10</v>
          </cell>
          <cell r="E2715" t="str">
            <v>PPR TEE 1"</v>
          </cell>
          <cell r="F2715" t="str">
            <v>D</v>
          </cell>
          <cell r="G2715">
            <v>15</v>
          </cell>
        </row>
        <row r="2716">
          <cell r="D2716" t="str">
            <v>PRT-12</v>
          </cell>
          <cell r="E2716" t="str">
            <v>PPR TEE 1 1/4"</v>
          </cell>
          <cell r="F2716" t="str">
            <v>C</v>
          </cell>
          <cell r="G2716">
            <v>35</v>
          </cell>
        </row>
        <row r="2717">
          <cell r="D2717" t="str">
            <v>VC-92</v>
          </cell>
          <cell r="E2717" t="str">
            <v>PVC CAP 1/2 "</v>
          </cell>
          <cell r="F2717" t="str">
            <v>D</v>
          </cell>
          <cell r="G2717">
            <v>75</v>
          </cell>
        </row>
        <row r="2718">
          <cell r="D2718" t="str">
            <v>VC-92B</v>
          </cell>
          <cell r="E2718" t="str">
            <v>PVC CAP (SOLVENT) 20MM</v>
          </cell>
          <cell r="F2718" t="str">
            <v>C</v>
          </cell>
          <cell r="G2718">
            <v>20</v>
          </cell>
        </row>
        <row r="2719">
          <cell r="D2719" t="str">
            <v>VC-92C</v>
          </cell>
          <cell r="E2719" t="str">
            <v>PVC CAP PLUG 1"</v>
          </cell>
          <cell r="F2719" t="str">
            <v>C</v>
          </cell>
          <cell r="G2719">
            <v>40</v>
          </cell>
        </row>
        <row r="2720">
          <cell r="D2720" t="str">
            <v>VC-20</v>
          </cell>
          <cell r="E2720" t="str">
            <v>PVC COUPLER (FAUCET)</v>
          </cell>
          <cell r="F2720" t="str">
            <v>D</v>
          </cell>
          <cell r="G2720">
            <v>75</v>
          </cell>
        </row>
        <row r="2721">
          <cell r="D2721" t="str">
            <v>VC-25</v>
          </cell>
          <cell r="E2721" t="str">
            <v>PVC COUPLER D25</v>
          </cell>
          <cell r="F2721" t="str">
            <v>D</v>
          </cell>
          <cell r="G2721">
            <v>75</v>
          </cell>
        </row>
        <row r="2722">
          <cell r="D2722" t="str">
            <v>VC-32</v>
          </cell>
          <cell r="E2722" t="str">
            <v>PVC COUPLER D32</v>
          </cell>
          <cell r="F2722" t="str">
            <v>D</v>
          </cell>
          <cell r="G2722">
            <v>35</v>
          </cell>
        </row>
        <row r="2723">
          <cell r="D2723" t="str">
            <v>VC-40</v>
          </cell>
          <cell r="E2723" t="str">
            <v>PVC COUPLER 40mm  METRIC</v>
          </cell>
          <cell r="F2723" t="str">
            <v>C</v>
          </cell>
          <cell r="G2723">
            <v>85</v>
          </cell>
        </row>
        <row r="2724">
          <cell r="D2724" t="str">
            <v>VC-50</v>
          </cell>
          <cell r="E2724" t="str">
            <v>PVC COUPLER 50mm  METRIC (FG)</v>
          </cell>
          <cell r="F2724" t="str">
            <v>C</v>
          </cell>
          <cell r="G2724">
            <v>145</v>
          </cell>
        </row>
        <row r="2725">
          <cell r="D2725" t="str">
            <v>VC-50B</v>
          </cell>
          <cell r="E2725" t="str">
            <v>PVC COUPLER 50mm  (FAUCET)</v>
          </cell>
          <cell r="F2725" t="str">
            <v>C</v>
          </cell>
          <cell r="G2725">
            <v>300</v>
          </cell>
        </row>
        <row r="2726">
          <cell r="D2726" t="str">
            <v>VC-63A</v>
          </cell>
          <cell r="E2726" t="str">
            <v>PVC COUPLER 63MM(FG)</v>
          </cell>
          <cell r="F2726" t="str">
            <v>C</v>
          </cell>
          <cell r="G2726">
            <v>170</v>
          </cell>
        </row>
        <row r="2727">
          <cell r="D2727" t="str">
            <v>VT-110</v>
          </cell>
          <cell r="E2727" t="str">
            <v>PVC EQUAL TEE 4"    METRIC</v>
          </cell>
          <cell r="F2727" t="str">
            <v>C</v>
          </cell>
          <cell r="G2727">
            <v>300</v>
          </cell>
        </row>
        <row r="2728">
          <cell r="D2728" t="str">
            <v>VT-20</v>
          </cell>
          <cell r="E2728" t="str">
            <v>PVC EQUAL TEE 1/2"</v>
          </cell>
          <cell r="F2728" t="str">
            <v>C</v>
          </cell>
          <cell r="G2728">
            <v>13</v>
          </cell>
        </row>
        <row r="2729">
          <cell r="D2729" t="str">
            <v>VT-25</v>
          </cell>
          <cell r="E2729" t="str">
            <v>PVC EQUAL TEE 3/4"</v>
          </cell>
          <cell r="F2729" t="str">
            <v>C</v>
          </cell>
          <cell r="G2729">
            <v>25</v>
          </cell>
        </row>
        <row r="2730">
          <cell r="D2730" t="str">
            <v>VT-25A</v>
          </cell>
          <cell r="E2730" t="str">
            <v>PVC ASTRAL EQUAL TEE 3/4"</v>
          </cell>
          <cell r="F2730" t="str">
            <v>D</v>
          </cell>
          <cell r="G2730">
            <v>25</v>
          </cell>
        </row>
        <row r="2731">
          <cell r="D2731" t="str">
            <v>VT-32</v>
          </cell>
          <cell r="E2731" t="str">
            <v>PVC EQUAL TEE 1"    METRIC</v>
          </cell>
          <cell r="F2731" t="str">
            <v>D</v>
          </cell>
          <cell r="G2731">
            <v>25</v>
          </cell>
        </row>
        <row r="2732">
          <cell r="D2732" t="str">
            <v>VT-40</v>
          </cell>
          <cell r="E2732" t="str">
            <v>PVC EQUAL TEE 1 1/4"METRIC</v>
          </cell>
          <cell r="F2732" t="str">
            <v>C</v>
          </cell>
          <cell r="G2732">
            <v>95</v>
          </cell>
        </row>
        <row r="2733">
          <cell r="D2733" t="str">
            <v>VT-50</v>
          </cell>
          <cell r="E2733" t="str">
            <v>PVC EQUAL TEE 1 1/2"METRIC</v>
          </cell>
          <cell r="F2733" t="str">
            <v>C</v>
          </cell>
          <cell r="G2733">
            <v>50</v>
          </cell>
        </row>
        <row r="2734">
          <cell r="D2734" t="str">
            <v>VT-63</v>
          </cell>
          <cell r="E2734" t="str">
            <v>PVC EQUAL TEE 2"    METRIC</v>
          </cell>
          <cell r="F2734" t="str">
            <v>C</v>
          </cell>
          <cell r="G2734">
            <v>100</v>
          </cell>
        </row>
        <row r="2735">
          <cell r="D2735" t="str">
            <v>VT-75</v>
          </cell>
          <cell r="E2735" t="str">
            <v>PVC EQUAL TEE 2 1/2"METRIC</v>
          </cell>
          <cell r="F2735" t="str">
            <v>C</v>
          </cell>
          <cell r="G2735">
            <v>420</v>
          </cell>
        </row>
        <row r="2736">
          <cell r="D2736" t="str">
            <v>VT-80</v>
          </cell>
          <cell r="E2736" t="str">
            <v>PVC EQUAL TEE 3" METRIC</v>
          </cell>
          <cell r="F2736" t="str">
            <v>D</v>
          </cell>
          <cell r="G2736">
            <v>600</v>
          </cell>
        </row>
        <row r="2737">
          <cell r="D2737" t="str">
            <v>MS-2</v>
          </cell>
          <cell r="E2737" t="str">
            <v>PVC THREAD TAPES</v>
          </cell>
          <cell r="F2737" t="str">
            <v>D</v>
          </cell>
          <cell r="G2737">
            <v>7</v>
          </cell>
        </row>
        <row r="2738">
          <cell r="D2738" t="str">
            <v>MS-2/A</v>
          </cell>
          <cell r="E2738" t="str">
            <v>PVC THREAD TAPES LARGE</v>
          </cell>
          <cell r="F2738" t="str">
            <v>D</v>
          </cell>
          <cell r="G2738">
            <v>150</v>
          </cell>
        </row>
        <row r="2739">
          <cell r="D2739" t="str">
            <v>MS-3</v>
          </cell>
          <cell r="E2739" t="str">
            <v>PVC INSULATING TAPES 1"</v>
          </cell>
          <cell r="F2739" t="str">
            <v>C</v>
          </cell>
          <cell r="G2739">
            <v>30</v>
          </cell>
        </row>
        <row r="2740">
          <cell r="D2740" t="str">
            <v>MS-3 A</v>
          </cell>
          <cell r="E2740" t="str">
            <v>PVC INSULATION TAPE (BLACK)</v>
          </cell>
          <cell r="F2740" t="str">
            <v>D</v>
          </cell>
          <cell r="G2740">
            <v>25</v>
          </cell>
        </row>
        <row r="2741">
          <cell r="D2741" t="str">
            <v>MS-4</v>
          </cell>
          <cell r="E2741" t="str">
            <v>PVC GLUE 1/4LT</v>
          </cell>
          <cell r="F2741" t="str">
            <v>C</v>
          </cell>
          <cell r="G2741">
            <v>135</v>
          </cell>
        </row>
        <row r="2742">
          <cell r="D2742" t="str">
            <v>MS-4B</v>
          </cell>
          <cell r="E2742" t="str">
            <v>ASTRAL 237ML PVC GLUE</v>
          </cell>
          <cell r="F2742" t="str">
            <v>C</v>
          </cell>
          <cell r="G2742">
            <v>650</v>
          </cell>
        </row>
        <row r="2743">
          <cell r="D2743" t="str">
            <v>VX-15</v>
          </cell>
          <cell r="E2743" t="str">
            <v>PVC CROSS TEE  1 1/2"</v>
          </cell>
          <cell r="F2743" t="str">
            <v>D</v>
          </cell>
          <cell r="G2743">
            <v>200</v>
          </cell>
        </row>
        <row r="2744">
          <cell r="D2744" t="str">
            <v>VX-20</v>
          </cell>
          <cell r="E2744" t="str">
            <v>PVC CROSS TEE 2"</v>
          </cell>
          <cell r="F2744" t="str">
            <v>D</v>
          </cell>
          <cell r="G2744">
            <v>400</v>
          </cell>
        </row>
        <row r="2745">
          <cell r="D2745" t="str">
            <v>VX-25</v>
          </cell>
          <cell r="E2745" t="str">
            <v>PVC ASTRAL CROSS TEE  3/4"</v>
          </cell>
          <cell r="F2745" t="str">
            <v>D</v>
          </cell>
          <cell r="G2745">
            <v>45</v>
          </cell>
        </row>
        <row r="2746">
          <cell r="D2746" t="str">
            <v>VE-110</v>
          </cell>
          <cell r="E2746" t="str">
            <v>PVC ELBOW 4" METRIC</v>
          </cell>
          <cell r="F2746" t="str">
            <v>C</v>
          </cell>
          <cell r="G2746">
            <v>500</v>
          </cell>
        </row>
        <row r="2747">
          <cell r="D2747" t="str">
            <v>VE-20</v>
          </cell>
          <cell r="E2747" t="str">
            <v>PVC ELBOW 1/2" METRIC</v>
          </cell>
          <cell r="F2747" t="str">
            <v>C</v>
          </cell>
          <cell r="G2747">
            <v>6</v>
          </cell>
        </row>
        <row r="2748">
          <cell r="D2748" t="str">
            <v>VE-25</v>
          </cell>
          <cell r="E2748" t="str">
            <v>PVC ELBOW 3/4" METRIC</v>
          </cell>
          <cell r="F2748" t="str">
            <v>C</v>
          </cell>
          <cell r="G2748">
            <v>9</v>
          </cell>
        </row>
        <row r="2749">
          <cell r="D2749" t="str">
            <v>VE-25A</v>
          </cell>
          <cell r="E2749" t="str">
            <v>PVC ELBOW 3/4" FEMALE THREAD</v>
          </cell>
          <cell r="F2749" t="str">
            <v>D</v>
          </cell>
          <cell r="G2749">
            <v>50</v>
          </cell>
        </row>
        <row r="2750">
          <cell r="D2750" t="str">
            <v>VE-25B</v>
          </cell>
          <cell r="E2750" t="str">
            <v>PVC ASTRAL ELBOW 3/4"</v>
          </cell>
          <cell r="F2750" t="str">
            <v>D</v>
          </cell>
          <cell r="G2750">
            <v>15</v>
          </cell>
        </row>
        <row r="2751">
          <cell r="D2751" t="str">
            <v>VE-25C</v>
          </cell>
          <cell r="E2751" t="str">
            <v>PVC BRASS FPT 90 ELBOW 3/4"X3/4"</v>
          </cell>
          <cell r="F2751" t="str">
            <v>C</v>
          </cell>
          <cell r="G2751">
            <v>80</v>
          </cell>
        </row>
        <row r="2752">
          <cell r="D2752" t="str">
            <v>VE-25D</v>
          </cell>
          <cell r="E2752" t="str">
            <v>PVC BRASS FPT 90 ELBOW 3/4"X1/2"</v>
          </cell>
          <cell r="F2752" t="str">
            <v>C</v>
          </cell>
          <cell r="G2752">
            <v>75</v>
          </cell>
        </row>
        <row r="2753">
          <cell r="D2753" t="str">
            <v>VE-32</v>
          </cell>
          <cell r="E2753" t="str">
            <v>PVC ELBOW 1" METRIC</v>
          </cell>
          <cell r="F2753" t="str">
            <v>D</v>
          </cell>
          <cell r="G2753">
            <v>15</v>
          </cell>
        </row>
        <row r="2754">
          <cell r="D2754" t="str">
            <v>VE-40</v>
          </cell>
          <cell r="E2754" t="str">
            <v>PVC ELBOW 1 1/4" METRIC</v>
          </cell>
          <cell r="F2754" t="str">
            <v>C</v>
          </cell>
          <cell r="G2754">
            <v>30</v>
          </cell>
        </row>
        <row r="2755">
          <cell r="D2755" t="str">
            <v>VE-50</v>
          </cell>
          <cell r="E2755" t="str">
            <v>PVC ELBOW 1 1/2" METRIC</v>
          </cell>
          <cell r="F2755" t="str">
            <v>D</v>
          </cell>
          <cell r="G2755">
            <v>35</v>
          </cell>
        </row>
        <row r="2756">
          <cell r="D2756" t="str">
            <v>VE-63</v>
          </cell>
          <cell r="E2756" t="str">
            <v>PVC ELBOW 2" METRIC</v>
          </cell>
          <cell r="F2756" t="str">
            <v>C</v>
          </cell>
          <cell r="G2756">
            <v>70</v>
          </cell>
        </row>
        <row r="2757">
          <cell r="D2757" t="str">
            <v>VE-75</v>
          </cell>
          <cell r="E2757" t="str">
            <v>PVC ELBOW 2 1/2" METRIC</v>
          </cell>
          <cell r="F2757" t="str">
            <v>C</v>
          </cell>
          <cell r="G2757">
            <v>115</v>
          </cell>
        </row>
        <row r="2758">
          <cell r="D2758" t="str">
            <v>VE-78</v>
          </cell>
          <cell r="E2758" t="str">
            <v>PVC ELBOW 3" METRIC</v>
          </cell>
          <cell r="F2758" t="str">
            <v>C</v>
          </cell>
          <cell r="G2758">
            <v>520</v>
          </cell>
        </row>
        <row r="2759">
          <cell r="D2759" t="str">
            <v>VP-5A</v>
          </cell>
          <cell r="E2759" t="str">
            <v>PVC OPEN PIPE CLIP 20MM</v>
          </cell>
          <cell r="F2759" t="str">
            <v>D</v>
          </cell>
          <cell r="G2759">
            <v>14</v>
          </cell>
        </row>
        <row r="2760">
          <cell r="D2760" t="str">
            <v>VP-5B</v>
          </cell>
          <cell r="E2760" t="str">
            <v>PVC OPEN PIPE CLIP 50MM</v>
          </cell>
          <cell r="F2760" t="str">
            <v>D</v>
          </cell>
          <cell r="G2760">
            <v>75</v>
          </cell>
        </row>
        <row r="2761">
          <cell r="D2761" t="str">
            <v>VP-5C</v>
          </cell>
          <cell r="E2761" t="str">
            <v>PVC OPEN PIPE CLIP 63MM</v>
          </cell>
          <cell r="F2761" t="str">
            <v>C</v>
          </cell>
          <cell r="G2761">
            <v>105</v>
          </cell>
        </row>
        <row r="2762">
          <cell r="D2762" t="str">
            <v>VP-5D</v>
          </cell>
          <cell r="E2762" t="str">
            <v>PVC OPEN PIPE CLIP 90MM</v>
          </cell>
          <cell r="F2762" t="str">
            <v>C</v>
          </cell>
          <cell r="G2762">
            <v>130</v>
          </cell>
        </row>
        <row r="2763">
          <cell r="D2763" t="str">
            <v>VS-110</v>
          </cell>
          <cell r="E2763" t="str">
            <v>PVC V SOCKET 4  METRIC</v>
          </cell>
          <cell r="F2763" t="str">
            <v>C</v>
          </cell>
          <cell r="G2763">
            <v>135</v>
          </cell>
        </row>
        <row r="2764">
          <cell r="D2764" t="str">
            <v>VS-15A</v>
          </cell>
          <cell r="E2764" t="str">
            <v>VALVE SOCKET 1 1/2"PVC IMPOR.</v>
          </cell>
          <cell r="F2764" t="str">
            <v>C</v>
          </cell>
          <cell r="G2764">
            <v>80</v>
          </cell>
        </row>
        <row r="2765">
          <cell r="D2765" t="str">
            <v>VS-20</v>
          </cell>
          <cell r="E2765" t="str">
            <v>PVC V SOCKET 1/2" METRIC</v>
          </cell>
          <cell r="F2765" t="str">
            <v>A</v>
          </cell>
          <cell r="G2765">
            <v>14</v>
          </cell>
        </row>
        <row r="2766">
          <cell r="D2766" t="str">
            <v>VS-25</v>
          </cell>
          <cell r="E2766" t="str">
            <v>PVC V SOCKET 3/4"   METRIC</v>
          </cell>
          <cell r="F2766" t="str">
            <v>D</v>
          </cell>
          <cell r="G2766">
            <v>7</v>
          </cell>
        </row>
        <row r="2767">
          <cell r="D2767" t="str">
            <v>VS-32</v>
          </cell>
          <cell r="E2767" t="str">
            <v>PVC V SOCKET 1"     METRIC</v>
          </cell>
          <cell r="F2767" t="str">
            <v>D</v>
          </cell>
          <cell r="G2767">
            <v>11</v>
          </cell>
        </row>
        <row r="2768">
          <cell r="D2768" t="str">
            <v>VS-40</v>
          </cell>
          <cell r="E2768" t="str">
            <v>PVC V SOCKET 1 1/4" METRIC</v>
          </cell>
          <cell r="F2768" t="str">
            <v>D</v>
          </cell>
          <cell r="G2768">
            <v>14</v>
          </cell>
        </row>
        <row r="2769">
          <cell r="D2769" t="str">
            <v>VS-50</v>
          </cell>
          <cell r="E2769" t="str">
            <v>PVC V SOCKET 1 1/2" METRIC</v>
          </cell>
          <cell r="F2769" t="str">
            <v>D</v>
          </cell>
          <cell r="G2769">
            <v>25</v>
          </cell>
        </row>
        <row r="2770">
          <cell r="D2770" t="str">
            <v>VS-63</v>
          </cell>
          <cell r="E2770" t="str">
            <v>PVC V SOCKET 2"     METRIC</v>
          </cell>
          <cell r="F2770" t="str">
            <v>C</v>
          </cell>
          <cell r="G2770">
            <v>35</v>
          </cell>
        </row>
        <row r="2771">
          <cell r="D2771" t="str">
            <v>VS-75</v>
          </cell>
          <cell r="E2771" t="str">
            <v>PVC V SOCKET 2 1/2" METRIC</v>
          </cell>
          <cell r="F2771" t="str">
            <v>D</v>
          </cell>
          <cell r="G2771">
            <v>75</v>
          </cell>
        </row>
        <row r="2772">
          <cell r="D2772" t="str">
            <v>VS-80</v>
          </cell>
          <cell r="E2772" t="str">
            <v>PVC V SOCKET 3"     METRIC</v>
          </cell>
          <cell r="F2772" t="str">
            <v>D</v>
          </cell>
          <cell r="G2772">
            <v>90</v>
          </cell>
        </row>
        <row r="2773">
          <cell r="D2773" t="str">
            <v>VA-20</v>
          </cell>
          <cell r="E2773" t="str">
            <v>ASTRAL 1/2 MALE ADAPTOR</v>
          </cell>
          <cell r="F2773" t="str">
            <v>C</v>
          </cell>
          <cell r="G2773">
            <v>10</v>
          </cell>
        </row>
        <row r="2774">
          <cell r="D2774" t="str">
            <v>VA-25</v>
          </cell>
          <cell r="E2774" t="str">
            <v>ASTRAL 3/4 MALE ADAPTOR</v>
          </cell>
          <cell r="F2774" t="str">
            <v>D</v>
          </cell>
          <cell r="G2774">
            <v>15</v>
          </cell>
        </row>
        <row r="2775">
          <cell r="D2775" t="str">
            <v>ESN-8A</v>
          </cell>
          <cell r="E2775" t="str">
            <v>11/2" SUCTION HOSE</v>
          </cell>
          <cell r="F2775" t="str">
            <v>C</v>
          </cell>
          <cell r="G2775">
            <v>1700</v>
          </cell>
        </row>
        <row r="2776">
          <cell r="D2776" t="str">
            <v>ESN-8B</v>
          </cell>
          <cell r="E2776" t="str">
            <v>2" SUCTION HOSE</v>
          </cell>
          <cell r="F2776" t="str">
            <v>C</v>
          </cell>
          <cell r="G2776">
            <v>1700</v>
          </cell>
        </row>
        <row r="2777">
          <cell r="D2777" t="str">
            <v>ESN-8C</v>
          </cell>
          <cell r="E2777" t="str">
            <v>3" SUCTION HOSE</v>
          </cell>
          <cell r="F2777" t="str">
            <v>C</v>
          </cell>
          <cell r="G2777">
            <v>3200</v>
          </cell>
        </row>
        <row r="2778">
          <cell r="D2778" t="str">
            <v>ESN-8D</v>
          </cell>
          <cell r="E2778" t="str">
            <v>4" SUCTION HOSE</v>
          </cell>
          <cell r="F2778" t="str">
            <v>C</v>
          </cell>
          <cell r="G2778">
            <v>4200</v>
          </cell>
        </row>
        <row r="2779">
          <cell r="D2779" t="str">
            <v>ESN-8E</v>
          </cell>
          <cell r="E2779" t="str">
            <v>3/4 " BRAIDED HOSE PIPE</v>
          </cell>
          <cell r="F2779" t="str">
            <v>C</v>
          </cell>
          <cell r="G2779">
            <v>45</v>
          </cell>
        </row>
        <row r="2780">
          <cell r="D2780" t="str">
            <v>ESN-8F</v>
          </cell>
          <cell r="E2780" t="str">
            <v>1/2 " BRAIDED HOSE PIPE</v>
          </cell>
          <cell r="F2780" t="str">
            <v>C</v>
          </cell>
          <cell r="G2780">
            <v>30</v>
          </cell>
        </row>
        <row r="2781">
          <cell r="D2781" t="str">
            <v>VR-10/07</v>
          </cell>
          <cell r="E2781" t="str">
            <v>PVC ASTRAL RED BUSH 3/4" X  1/2"</v>
          </cell>
          <cell r="F2781" t="str">
            <v>C</v>
          </cell>
          <cell r="G2781">
            <v>9</v>
          </cell>
        </row>
        <row r="2782">
          <cell r="D2782" t="str">
            <v>VR-110/75</v>
          </cell>
          <cell r="E2782" t="str">
            <v>PVC DOUBLE RED 110*75   METRIC</v>
          </cell>
          <cell r="F2782" t="str">
            <v>C</v>
          </cell>
          <cell r="G2782">
            <v>490</v>
          </cell>
        </row>
        <row r="2783">
          <cell r="D2783" t="str">
            <v>VR-40/04</v>
          </cell>
          <cell r="E2783" t="str">
            <v>PVC RED SOCKET 1 1/4" X 1"</v>
          </cell>
          <cell r="F2783" t="str">
            <v>C</v>
          </cell>
          <cell r="G2783">
            <v>10</v>
          </cell>
        </row>
        <row r="2784">
          <cell r="D2784" t="str">
            <v>VR-50/40</v>
          </cell>
          <cell r="E2784" t="str">
            <v>PVC REDUCER 50*40    METRIC</v>
          </cell>
          <cell r="F2784" t="str">
            <v>C</v>
          </cell>
          <cell r="G2784">
            <v>25</v>
          </cell>
        </row>
        <row r="2785">
          <cell r="D2785" t="str">
            <v>VR-63/50</v>
          </cell>
          <cell r="E2785" t="str">
            <v>PVC REDUCER 63*50       METRIC</v>
          </cell>
          <cell r="F2785" t="str">
            <v>C</v>
          </cell>
          <cell r="G2785">
            <v>40</v>
          </cell>
        </row>
        <row r="2786">
          <cell r="D2786" t="str">
            <v>VR-63/50A</v>
          </cell>
          <cell r="E2786" t="str">
            <v>PVC RED SOCKET 2" X 1 1/2" METER</v>
          </cell>
          <cell r="F2786" t="str">
            <v>C</v>
          </cell>
          <cell r="G2786">
            <v>130</v>
          </cell>
        </row>
        <row r="2787">
          <cell r="D2787" t="str">
            <v>VR-75/63</v>
          </cell>
          <cell r="E2787" t="str">
            <v>PVC REDUCER 75*63       METRIC</v>
          </cell>
          <cell r="F2787" t="str">
            <v>C</v>
          </cell>
          <cell r="G2787">
            <v>80</v>
          </cell>
        </row>
        <row r="2788">
          <cell r="D2788" t="str">
            <v>VU-20</v>
          </cell>
          <cell r="E2788" t="str">
            <v>PVC UNION-SOLVENT 20MM</v>
          </cell>
          <cell r="F2788" t="str">
            <v>D</v>
          </cell>
          <cell r="G2788">
            <v>80</v>
          </cell>
        </row>
        <row r="2789">
          <cell r="D2789" t="str">
            <v>VU-25</v>
          </cell>
          <cell r="E2789" t="str">
            <v>PVC UNION SOLVENT 25MM</v>
          </cell>
          <cell r="F2789" t="str">
            <v>C</v>
          </cell>
          <cell r="G2789">
            <v>120</v>
          </cell>
        </row>
        <row r="2790">
          <cell r="D2790" t="str">
            <v>VU-25A</v>
          </cell>
          <cell r="E2790" t="str">
            <v>PVC ASTRAL UNION SOLVENT 25MM</v>
          </cell>
          <cell r="F2790" t="str">
            <v>D</v>
          </cell>
          <cell r="G2790">
            <v>170</v>
          </cell>
        </row>
        <row r="2791">
          <cell r="D2791" t="str">
            <v>VU-32</v>
          </cell>
          <cell r="E2791" t="str">
            <v>PVC UNION SOLVENT 32MM</v>
          </cell>
          <cell r="F2791" t="str">
            <v>C</v>
          </cell>
          <cell r="G2791">
            <v>135</v>
          </cell>
        </row>
        <row r="2792">
          <cell r="D2792" t="str">
            <v>VU-50B</v>
          </cell>
          <cell r="E2792" t="str">
            <v>PVC UNION-SOLVENT 50MM</v>
          </cell>
          <cell r="F2792" t="str">
            <v>C</v>
          </cell>
          <cell r="G2792">
            <v>270</v>
          </cell>
        </row>
        <row r="2793">
          <cell r="D2793" t="str">
            <v>VU-63B</v>
          </cell>
          <cell r="E2793" t="str">
            <v>PVC UNION-SOLVENT 63MM</v>
          </cell>
          <cell r="F2793" t="str">
            <v>C</v>
          </cell>
          <cell r="G2793">
            <v>340</v>
          </cell>
        </row>
        <row r="2794">
          <cell r="D2794" t="str">
            <v>VU-75B</v>
          </cell>
          <cell r="E2794" t="str">
            <v>PVC UNION SOLVENT 75MM</v>
          </cell>
          <cell r="F2794" t="str">
            <v>C</v>
          </cell>
          <cell r="G2794">
            <v>1400</v>
          </cell>
        </row>
        <row r="2795">
          <cell r="D2795" t="str">
            <v>BV-5</v>
          </cell>
          <cell r="E2795" t="str">
            <v>PEGLAR AIR RELEASE VALVE 3/4"</v>
          </cell>
          <cell r="F2795" t="str">
            <v>C</v>
          </cell>
          <cell r="G2795">
            <v>390</v>
          </cell>
        </row>
        <row r="2796">
          <cell r="D2796" t="str">
            <v>VB-05</v>
          </cell>
          <cell r="E2796" t="str">
            <v>PVC BALL VALVE 1/2"</v>
          </cell>
          <cell r="F2796" t="str">
            <v>C</v>
          </cell>
          <cell r="G2796">
            <v>220</v>
          </cell>
        </row>
        <row r="2797">
          <cell r="D2797" t="str">
            <v>VB-06</v>
          </cell>
          <cell r="E2797" t="str">
            <v>PVC BALL VALVE 25 MM</v>
          </cell>
          <cell r="F2797" t="str">
            <v>C</v>
          </cell>
          <cell r="G2797">
            <v>520</v>
          </cell>
        </row>
        <row r="2798">
          <cell r="D2798" t="str">
            <v>VB-07</v>
          </cell>
          <cell r="E2798" t="str">
            <v>PVC BALL VALVE 32MM</v>
          </cell>
          <cell r="F2798" t="str">
            <v>C</v>
          </cell>
          <cell r="G2798">
            <v>400</v>
          </cell>
        </row>
        <row r="2799">
          <cell r="D2799" t="str">
            <v>VB-25</v>
          </cell>
          <cell r="E2799" t="str">
            <v>PVC BALL VALVE 75MM</v>
          </cell>
          <cell r="F2799" t="str">
            <v>C</v>
          </cell>
          <cell r="G2799">
            <v>3300</v>
          </cell>
        </row>
        <row r="2800">
          <cell r="D2800" t="str">
            <v>VB-30</v>
          </cell>
          <cell r="E2800" t="str">
            <v>PVC BALL VALVE 90MM</v>
          </cell>
          <cell r="F2800" t="str">
            <v>C</v>
          </cell>
          <cell r="G2800">
            <v>3000</v>
          </cell>
        </row>
        <row r="2801">
          <cell r="D2801" t="str">
            <v>VB-80</v>
          </cell>
          <cell r="E2801" t="str">
            <v>PVC BALL VALVE 110MM</v>
          </cell>
          <cell r="F2801" t="str">
            <v>C</v>
          </cell>
          <cell r="G2801">
            <v>6100</v>
          </cell>
        </row>
        <row r="2802">
          <cell r="D2802" t="str">
            <v>VBF-75</v>
          </cell>
          <cell r="E2802" t="str">
            <v>PVC BUTTERFLYVALVE 75MM</v>
          </cell>
          <cell r="F2802" t="str">
            <v>C</v>
          </cell>
          <cell r="G2802">
            <v>1600</v>
          </cell>
        </row>
        <row r="2803">
          <cell r="D2803" t="str">
            <v>110/15</v>
          </cell>
          <cell r="E2803" t="str">
            <v>SENSUS DNN DN15  METER</v>
          </cell>
          <cell r="F2803" t="str">
            <v>C</v>
          </cell>
          <cell r="G2803">
            <v>1500</v>
          </cell>
        </row>
        <row r="2804">
          <cell r="D2804" t="str">
            <v>210C/15</v>
          </cell>
          <cell r="E2804" t="str">
            <v>SENSUS 220C DN15  METER</v>
          </cell>
          <cell r="F2804" t="str">
            <v>C</v>
          </cell>
          <cell r="G2804">
            <v>1700</v>
          </cell>
        </row>
        <row r="2805">
          <cell r="D2805" t="str">
            <v>405S/15</v>
          </cell>
          <cell r="E2805" t="str">
            <v>SENSUS 405S DN15 METER</v>
          </cell>
          <cell r="F2805" t="str">
            <v>C</v>
          </cell>
          <cell r="G2805">
            <v>2200</v>
          </cell>
        </row>
        <row r="2806">
          <cell r="D2806" t="str">
            <v>405S/20</v>
          </cell>
          <cell r="E2806" t="str">
            <v>SENSUS 405S DN20 METER</v>
          </cell>
          <cell r="F2806" t="str">
            <v>C</v>
          </cell>
          <cell r="G2806">
            <v>2700</v>
          </cell>
        </row>
        <row r="2807">
          <cell r="D2807" t="str">
            <v>405S/30</v>
          </cell>
          <cell r="E2807" t="str">
            <v>SENSUS 405S DN30 METER</v>
          </cell>
          <cell r="F2807" t="str">
            <v>C</v>
          </cell>
          <cell r="G2807">
            <v>5300</v>
          </cell>
        </row>
        <row r="2808">
          <cell r="D2808" t="str">
            <v>405S/40</v>
          </cell>
          <cell r="E2808" t="str">
            <v>SENSUS 405S DN40 METER</v>
          </cell>
          <cell r="F2808" t="str">
            <v>C</v>
          </cell>
          <cell r="G2808">
            <v>8400</v>
          </cell>
        </row>
        <row r="2809">
          <cell r="D2809" t="str">
            <v>410S/15</v>
          </cell>
          <cell r="E2809" t="str">
            <v>SENSUS 410S DN15 METER</v>
          </cell>
          <cell r="F2809" t="str">
            <v>C</v>
          </cell>
          <cell r="G2809">
            <v>2300</v>
          </cell>
        </row>
        <row r="2810">
          <cell r="D2810" t="str">
            <v>WP 100</v>
          </cell>
          <cell r="E2810" t="str">
            <v>SENSUS WP DYNAMIC DN100 METER</v>
          </cell>
          <cell r="F2810" t="str">
            <v>C</v>
          </cell>
          <cell r="G2810">
            <v>16500</v>
          </cell>
        </row>
        <row r="2811">
          <cell r="D2811" t="str">
            <v>WP 150</v>
          </cell>
          <cell r="E2811" t="str">
            <v>SENSUS WP DYNAMIC DN150 METER</v>
          </cell>
          <cell r="F2811" t="str">
            <v>C</v>
          </cell>
          <cell r="G2811">
            <v>38300</v>
          </cell>
        </row>
        <row r="2812">
          <cell r="D2812" t="str">
            <v>WP 200</v>
          </cell>
          <cell r="E2812" t="str">
            <v>SENSUS WP DYNAMIC DN200 METER</v>
          </cell>
          <cell r="F2812" t="str">
            <v>C</v>
          </cell>
          <cell r="G2812">
            <v>48300</v>
          </cell>
        </row>
        <row r="2813">
          <cell r="D2813" t="str">
            <v>WP 250</v>
          </cell>
          <cell r="E2813" t="str">
            <v>SENSUS WP DYNAMIC DN250 METER</v>
          </cell>
          <cell r="F2813" t="str">
            <v>C</v>
          </cell>
          <cell r="G2813">
            <v>83500</v>
          </cell>
        </row>
        <row r="2814">
          <cell r="D2814" t="str">
            <v>WP 250/1A</v>
          </cell>
          <cell r="E2814" t="str">
            <v>WP DYNAMIC DN250  REGISTER</v>
          </cell>
          <cell r="F2814" t="str">
            <v>C</v>
          </cell>
          <cell r="G2814">
            <v>45800</v>
          </cell>
        </row>
        <row r="2815">
          <cell r="D2815" t="str">
            <v>WP 300</v>
          </cell>
          <cell r="E2815" t="str">
            <v>SENSUS WP DYNAMIC DN300 METER</v>
          </cell>
          <cell r="F2815" t="str">
            <v>C</v>
          </cell>
          <cell r="G2815">
            <v>91900</v>
          </cell>
        </row>
        <row r="2816">
          <cell r="D2816" t="str">
            <v>WP 50</v>
          </cell>
          <cell r="E2816" t="str">
            <v>SENSUS WP DYNAMIC DN50 METER</v>
          </cell>
          <cell r="F2816" t="str">
            <v>C</v>
          </cell>
          <cell r="G2816">
            <v>14700</v>
          </cell>
        </row>
        <row r="2817">
          <cell r="D2817" t="str">
            <v>WP 80</v>
          </cell>
          <cell r="E2817" t="str">
            <v>SENSUS WP DYNAMIC DN80 METER</v>
          </cell>
          <cell r="F2817" t="str">
            <v>C</v>
          </cell>
          <cell r="G2817">
            <v>17600</v>
          </cell>
        </row>
        <row r="2818">
          <cell r="D2818" t="str">
            <v>BFI-05</v>
          </cell>
          <cell r="E2818" t="str">
            <v>FLOAT VALVE 1/2"</v>
          </cell>
          <cell r="F2818" t="str">
            <v>C</v>
          </cell>
          <cell r="G2818">
            <v>470</v>
          </cell>
        </row>
        <row r="2819">
          <cell r="D2819" t="str">
            <v>CBN-02/10</v>
          </cell>
          <cell r="E2819" t="str">
            <v>HT BOLT &amp; NUT 1/4*1</v>
          </cell>
          <cell r="F2819" t="str">
            <v>A</v>
          </cell>
          <cell r="G2819">
            <v>10</v>
          </cell>
        </row>
        <row r="2820">
          <cell r="D2820" t="str">
            <v>CBN-03/10</v>
          </cell>
          <cell r="E2820" t="str">
            <v>HT BOLT &amp; NUT 5/16*1</v>
          </cell>
          <cell r="F2820" t="str">
            <v>C</v>
          </cell>
          <cell r="G2820">
            <v>6</v>
          </cell>
        </row>
        <row r="2821">
          <cell r="D2821" t="str">
            <v>CBN-04/10</v>
          </cell>
          <cell r="E2821" t="str">
            <v>HT BOLT &amp; NUT 3/8*1</v>
          </cell>
          <cell r="F2821" t="str">
            <v>C</v>
          </cell>
          <cell r="G2821">
            <v>8</v>
          </cell>
        </row>
        <row r="2822">
          <cell r="D2822" t="str">
            <v>CBN-04/15</v>
          </cell>
          <cell r="E2822" t="str">
            <v>HT BOLT &amp; NUT 3/8*1 1/2</v>
          </cell>
          <cell r="F2822" t="str">
            <v>C</v>
          </cell>
          <cell r="G2822">
            <v>11</v>
          </cell>
        </row>
        <row r="2823">
          <cell r="D2823" t="str">
            <v>CBN-04/20</v>
          </cell>
          <cell r="E2823" t="str">
            <v>HT BOLT &amp; NUT 3/8*2"</v>
          </cell>
          <cell r="F2823" t="str">
            <v>C</v>
          </cell>
          <cell r="G2823">
            <v>11</v>
          </cell>
        </row>
        <row r="2824">
          <cell r="D2824" t="str">
            <v>CBN-04/25</v>
          </cell>
          <cell r="E2824" t="str">
            <v>HT BOLT &amp; NUT 3/8*2 1/2"</v>
          </cell>
          <cell r="F2824" t="str">
            <v>C</v>
          </cell>
          <cell r="G2824">
            <v>13</v>
          </cell>
        </row>
        <row r="2825">
          <cell r="D2825" t="str">
            <v>CBN-05/10</v>
          </cell>
          <cell r="E2825" t="str">
            <v>HT BOLT &amp; NUT 1/2*1</v>
          </cell>
          <cell r="F2825" t="str">
            <v>C</v>
          </cell>
          <cell r="G2825">
            <v>15</v>
          </cell>
        </row>
        <row r="2826">
          <cell r="D2826" t="str">
            <v>CBN-05/15</v>
          </cell>
          <cell r="E2826" t="str">
            <v>HT BOLT &amp; NUT 1/2*1½</v>
          </cell>
          <cell r="F2826" t="str">
            <v>C</v>
          </cell>
          <cell r="G2826">
            <v>20</v>
          </cell>
        </row>
        <row r="2827">
          <cell r="D2827" t="str">
            <v>CBN-05/20</v>
          </cell>
          <cell r="E2827" t="str">
            <v>HT BOLT &amp; NUT 1/2*2"</v>
          </cell>
          <cell r="F2827" t="str">
            <v>C</v>
          </cell>
          <cell r="G2827">
            <v>25</v>
          </cell>
        </row>
        <row r="2828">
          <cell r="D2828" t="str">
            <v>CBN-05/25</v>
          </cell>
          <cell r="E2828" t="str">
            <v>HT BOLT &amp; NUT 1/2*2½</v>
          </cell>
          <cell r="F2828" t="str">
            <v>C</v>
          </cell>
          <cell r="G2828">
            <v>25</v>
          </cell>
        </row>
        <row r="2829">
          <cell r="D2829" t="str">
            <v>CBN-05/30</v>
          </cell>
          <cell r="E2829" t="str">
            <v>HT BOLT &amp; NUT 1/2*3</v>
          </cell>
          <cell r="F2829" t="str">
            <v>C</v>
          </cell>
          <cell r="G2829">
            <v>25</v>
          </cell>
        </row>
        <row r="2830">
          <cell r="D2830" t="str">
            <v>CBN-06/10</v>
          </cell>
          <cell r="E2830" t="str">
            <v>HT BOLT &amp; NUT 5/8*1</v>
          </cell>
          <cell r="F2830" t="str">
            <v>C</v>
          </cell>
          <cell r="G2830">
            <v>25</v>
          </cell>
        </row>
        <row r="2831">
          <cell r="D2831" t="str">
            <v>CBN-06/15</v>
          </cell>
          <cell r="E2831" t="str">
            <v>HT BOLT &amp; NUT 5/8*1½</v>
          </cell>
          <cell r="F2831" t="str">
            <v>C</v>
          </cell>
          <cell r="G2831">
            <v>25</v>
          </cell>
        </row>
        <row r="2832">
          <cell r="D2832" t="str">
            <v>CBN-06/20</v>
          </cell>
          <cell r="E2832" t="str">
            <v>HT BOLT &amp; NUT 5/8*2</v>
          </cell>
          <cell r="F2832" t="str">
            <v>C</v>
          </cell>
          <cell r="G2832">
            <v>40</v>
          </cell>
        </row>
        <row r="2833">
          <cell r="D2833" t="str">
            <v>CBN-06/25</v>
          </cell>
          <cell r="E2833" t="str">
            <v>HT BOLT &amp; NUT 5/8*2 1/2</v>
          </cell>
          <cell r="F2833" t="str">
            <v>C</v>
          </cell>
          <cell r="G2833">
            <v>40</v>
          </cell>
        </row>
        <row r="2834">
          <cell r="D2834" t="str">
            <v>CBN-06/30</v>
          </cell>
          <cell r="E2834" t="str">
            <v>HT BOLT &amp; NUT 5/8*3</v>
          </cell>
          <cell r="F2834" t="str">
            <v>C</v>
          </cell>
          <cell r="G2834">
            <v>55</v>
          </cell>
        </row>
        <row r="2835">
          <cell r="D2835" t="str">
            <v>CBN-07/20</v>
          </cell>
          <cell r="E2835" t="str">
            <v>HT BOLT &amp; NUT 7/8*2</v>
          </cell>
          <cell r="F2835" t="str">
            <v>C</v>
          </cell>
          <cell r="G2835">
            <v>85</v>
          </cell>
        </row>
        <row r="2836">
          <cell r="D2836" t="str">
            <v>CBN-07/25</v>
          </cell>
          <cell r="E2836" t="str">
            <v>HT BOLT &amp; NUT 7/8*2 1/2</v>
          </cell>
          <cell r="F2836" t="str">
            <v>C</v>
          </cell>
          <cell r="G2836">
            <v>95</v>
          </cell>
        </row>
        <row r="2837">
          <cell r="D2837" t="str">
            <v>CBN-07/40</v>
          </cell>
          <cell r="E2837" t="str">
            <v>BOLTS 8*1.25MM*1"</v>
          </cell>
          <cell r="F2837" t="str">
            <v>C</v>
          </cell>
          <cell r="G2837">
            <v>6</v>
          </cell>
        </row>
        <row r="2838">
          <cell r="D2838" t="str">
            <v>CBN-07/50</v>
          </cell>
          <cell r="E2838" t="str">
            <v>HT BOLT &amp; NUT 5/16*1 1/2"</v>
          </cell>
          <cell r="F2838" t="str">
            <v>C</v>
          </cell>
          <cell r="G2838">
            <v>6</v>
          </cell>
        </row>
        <row r="2839">
          <cell r="D2839" t="str">
            <v>ESN-11</v>
          </cell>
          <cell r="E2839" t="str">
            <v>MUTTON CLOTH</v>
          </cell>
          <cell r="F2839" t="str">
            <v>C</v>
          </cell>
          <cell r="G2839">
            <v>70</v>
          </cell>
        </row>
        <row r="2840">
          <cell r="D2840" t="str">
            <v>ESN-13</v>
          </cell>
          <cell r="E2840" t="str">
            <v>WIRE NAILS</v>
          </cell>
          <cell r="F2840" t="str">
            <v>C</v>
          </cell>
          <cell r="G2840">
            <v>50</v>
          </cell>
        </row>
        <row r="2841">
          <cell r="D2841" t="str">
            <v>ESN-14</v>
          </cell>
          <cell r="E2841" t="str">
            <v>GREASE PACKING</v>
          </cell>
          <cell r="F2841" t="str">
            <v>C</v>
          </cell>
          <cell r="G2841">
            <v>340</v>
          </cell>
        </row>
        <row r="2842">
          <cell r="D2842" t="str">
            <v>ESN-15</v>
          </cell>
          <cell r="E2842" t="str">
            <v>FLAT WASHERS 3/8"</v>
          </cell>
          <cell r="F2842" t="str">
            <v>A</v>
          </cell>
          <cell r="G2842">
            <v>10</v>
          </cell>
        </row>
        <row r="2843">
          <cell r="D2843" t="str">
            <v>ESN-15A</v>
          </cell>
          <cell r="E2843" t="str">
            <v>SPRING WASHERS 1/2</v>
          </cell>
          <cell r="F2843" t="str">
            <v>A</v>
          </cell>
          <cell r="G2843">
            <v>10</v>
          </cell>
        </row>
        <row r="2844">
          <cell r="D2844" t="str">
            <v>ESN-15B</v>
          </cell>
          <cell r="E2844" t="str">
            <v>SPRING WASHERS 3/8</v>
          </cell>
          <cell r="F2844" t="str">
            <v>A</v>
          </cell>
          <cell r="G2844">
            <v>5</v>
          </cell>
        </row>
        <row r="2845">
          <cell r="D2845" t="str">
            <v>ESN-15C</v>
          </cell>
          <cell r="E2845" t="str">
            <v>FLAT  WASHER 1/2"</v>
          </cell>
          <cell r="F2845" t="str">
            <v>A</v>
          </cell>
          <cell r="G2845">
            <v>10</v>
          </cell>
        </row>
        <row r="2846">
          <cell r="D2846" t="str">
            <v>ESN-16</v>
          </cell>
          <cell r="E2846" t="str">
            <v>MACHINE SCREW</v>
          </cell>
          <cell r="F2846" t="str">
            <v>A</v>
          </cell>
          <cell r="G2846">
            <v>5</v>
          </cell>
        </row>
        <row r="2847">
          <cell r="D2847" t="str">
            <v>ESN-17</v>
          </cell>
          <cell r="E2847" t="str">
            <v>PAPER GASKET</v>
          </cell>
          <cell r="F2847" t="str">
            <v>C</v>
          </cell>
          <cell r="G2847">
            <v>25</v>
          </cell>
        </row>
        <row r="2848">
          <cell r="D2848" t="str">
            <v>ESN-17A</v>
          </cell>
          <cell r="E2848" t="str">
            <v>RUBBER GASKET</v>
          </cell>
          <cell r="F2848" t="str">
            <v>C</v>
          </cell>
          <cell r="G2848">
            <v>85</v>
          </cell>
        </row>
        <row r="2849">
          <cell r="D2849" t="str">
            <v>ESN-18</v>
          </cell>
          <cell r="E2849" t="str">
            <v>RADIATOR HOSE</v>
          </cell>
          <cell r="F2849" t="str">
            <v>C</v>
          </cell>
          <cell r="G2849">
            <v>700</v>
          </cell>
        </row>
        <row r="2850">
          <cell r="D2850" t="str">
            <v>ESN-19</v>
          </cell>
          <cell r="E2850" t="str">
            <v>WALL PLUG 1 1/2" GAUGE 8"</v>
          </cell>
          <cell r="F2850" t="str">
            <v>A</v>
          </cell>
          <cell r="G2850">
            <v>10</v>
          </cell>
        </row>
        <row r="2851">
          <cell r="D2851" t="str">
            <v>ESN-2</v>
          </cell>
          <cell r="E2851" t="str">
            <v>SOLDER STICK</v>
          </cell>
          <cell r="F2851" t="str">
            <v>C</v>
          </cell>
          <cell r="G2851">
            <v>100</v>
          </cell>
        </row>
        <row r="2852">
          <cell r="D2852" t="str">
            <v>ESN-20</v>
          </cell>
          <cell r="E2852" t="str">
            <v>HACK SAW BLADE</v>
          </cell>
          <cell r="F2852" t="str">
            <v>C</v>
          </cell>
          <cell r="G2852">
            <v>95</v>
          </cell>
        </row>
        <row r="2853">
          <cell r="D2853" t="str">
            <v>ESN-24</v>
          </cell>
          <cell r="E2853" t="str">
            <v>CONTA GLUE</v>
          </cell>
          <cell r="F2853" t="str">
            <v>C</v>
          </cell>
          <cell r="G2853">
            <v>370</v>
          </cell>
        </row>
        <row r="2854">
          <cell r="D2854" t="str">
            <v>ESN-29</v>
          </cell>
          <cell r="E2854" t="str">
            <v>D&amp;S PRINTED TAPE</v>
          </cell>
          <cell r="F2854" t="str">
            <v>C</v>
          </cell>
          <cell r="G2854">
            <v>105</v>
          </cell>
        </row>
        <row r="2855">
          <cell r="D2855" t="str">
            <v>ESN-4</v>
          </cell>
          <cell r="E2855" t="str">
            <v>CASTOR WHEELS 4"</v>
          </cell>
          <cell r="F2855" t="str">
            <v>C</v>
          </cell>
          <cell r="G2855">
            <v>230</v>
          </cell>
        </row>
        <row r="2856">
          <cell r="D2856" t="str">
            <v>ESN-5A</v>
          </cell>
          <cell r="E2856" t="str">
            <v>HRC  90 COMPLETE</v>
          </cell>
          <cell r="F2856" t="str">
            <v>C</v>
          </cell>
          <cell r="G2856">
            <v>1000</v>
          </cell>
        </row>
        <row r="2857">
          <cell r="D2857" t="str">
            <v>ESN-5A/1</v>
          </cell>
          <cell r="E2857" t="str">
            <v>HRC INSERT 90</v>
          </cell>
          <cell r="F2857" t="str">
            <v>C</v>
          </cell>
          <cell r="G2857">
            <v>400</v>
          </cell>
        </row>
        <row r="2858">
          <cell r="D2858" t="str">
            <v>ESN-5B</v>
          </cell>
          <cell r="E2858" t="str">
            <v>HRC  110 COMPLETE</v>
          </cell>
          <cell r="F2858" t="str">
            <v>C</v>
          </cell>
          <cell r="G2858">
            <v>3400</v>
          </cell>
        </row>
        <row r="2859">
          <cell r="D2859" t="str">
            <v>ESN-5B/1</v>
          </cell>
          <cell r="E2859" t="str">
            <v>HRC INSERT 110</v>
          </cell>
          <cell r="F2859" t="str">
            <v>C</v>
          </cell>
          <cell r="G2859">
            <v>350</v>
          </cell>
        </row>
        <row r="2860">
          <cell r="D2860" t="str">
            <v>ESN-5C</v>
          </cell>
          <cell r="E2860" t="str">
            <v>HRC  130 COMPLETE</v>
          </cell>
          <cell r="F2860" t="str">
            <v>C</v>
          </cell>
          <cell r="G2860">
            <v>3200</v>
          </cell>
        </row>
        <row r="2861">
          <cell r="D2861" t="str">
            <v>ESN-5C/1</v>
          </cell>
          <cell r="E2861" t="str">
            <v>HRC INSERT 130</v>
          </cell>
          <cell r="F2861" t="str">
            <v>C</v>
          </cell>
          <cell r="G2861">
            <v>440</v>
          </cell>
        </row>
        <row r="2862">
          <cell r="D2862" t="str">
            <v>ESN-5D</v>
          </cell>
          <cell r="E2862" t="str">
            <v>HRC  150 COMPLETE</v>
          </cell>
          <cell r="F2862" t="str">
            <v>C</v>
          </cell>
          <cell r="G2862">
            <v>6100</v>
          </cell>
        </row>
        <row r="2863">
          <cell r="D2863" t="str">
            <v>ESN-5D/1</v>
          </cell>
          <cell r="E2863" t="str">
            <v>HRC INSERT 150</v>
          </cell>
          <cell r="F2863" t="str">
            <v>C</v>
          </cell>
          <cell r="G2863">
            <v>750</v>
          </cell>
        </row>
        <row r="2864">
          <cell r="D2864" t="str">
            <v>ESN-7A</v>
          </cell>
          <cell r="E2864" t="str">
            <v>RAWL BOLT 3/8*2</v>
          </cell>
          <cell r="F2864" t="str">
            <v>C</v>
          </cell>
          <cell r="G2864">
            <v>65</v>
          </cell>
        </row>
        <row r="2865">
          <cell r="D2865" t="str">
            <v>ESN-7B</v>
          </cell>
          <cell r="E2865" t="str">
            <v>RAWL BOLT 3/8*2 1/2</v>
          </cell>
          <cell r="F2865" t="str">
            <v>C</v>
          </cell>
          <cell r="G2865">
            <v>65</v>
          </cell>
        </row>
        <row r="2866">
          <cell r="D2866" t="str">
            <v>ESN-7D</v>
          </cell>
          <cell r="E2866" t="str">
            <v>BOLT &amp; WING NUT</v>
          </cell>
          <cell r="F2866" t="str">
            <v>C</v>
          </cell>
          <cell r="G2866">
            <v>55</v>
          </cell>
        </row>
        <row r="2867">
          <cell r="D2867" t="str">
            <v>ESN-21</v>
          </cell>
          <cell r="E2867" t="str">
            <v>FISHING LINE</v>
          </cell>
          <cell r="F2867" t="str">
            <v>C</v>
          </cell>
          <cell r="G2867">
            <v>270</v>
          </cell>
        </row>
        <row r="2868">
          <cell r="D2868" t="str">
            <v>ESN-22</v>
          </cell>
          <cell r="E2868" t="str">
            <v>REXIN MATERIALS</v>
          </cell>
          <cell r="F2868" t="str">
            <v>C</v>
          </cell>
          <cell r="G2868">
            <v>460</v>
          </cell>
        </row>
        <row r="2869">
          <cell r="D2869" t="str">
            <v>ESN-23</v>
          </cell>
          <cell r="E2869" t="str">
            <v>NYLON ROPE 8MM</v>
          </cell>
          <cell r="F2869" t="str">
            <v>C</v>
          </cell>
          <cell r="G2869">
            <v>11</v>
          </cell>
        </row>
        <row r="2870">
          <cell r="D2870" t="str">
            <v>ESN-25</v>
          </cell>
          <cell r="E2870" t="str">
            <v>EYE LETS</v>
          </cell>
          <cell r="F2870" t="str">
            <v>C</v>
          </cell>
          <cell r="G2870">
            <v>60</v>
          </cell>
        </row>
        <row r="2871">
          <cell r="D2871" t="str">
            <v>PFC-9/B</v>
          </cell>
          <cell r="E2871" t="str">
            <v>COVER STRAP</v>
          </cell>
          <cell r="F2871" t="str">
            <v>C</v>
          </cell>
          <cell r="G2871">
            <v>1300</v>
          </cell>
        </row>
        <row r="2872">
          <cell r="D2872" t="str">
            <v>CX 500/T/1</v>
          </cell>
          <cell r="E2872" t="str">
            <v>CX FILTER RING</v>
          </cell>
          <cell r="F2872" t="str">
            <v>C</v>
          </cell>
          <cell r="G2872">
            <v>1700</v>
          </cell>
        </row>
        <row r="2873">
          <cell r="D2873" t="str">
            <v>PFC-12</v>
          </cell>
          <cell r="E2873" t="str">
            <v>END CAP</v>
          </cell>
          <cell r="F2873" t="str">
            <v>C</v>
          </cell>
          <cell r="G2873">
            <v>80</v>
          </cell>
        </row>
        <row r="2874">
          <cell r="D2874" t="str">
            <v>PFC-13</v>
          </cell>
          <cell r="E2874" t="str">
            <v>VAC RELEASE FEMALE COUPLER</v>
          </cell>
          <cell r="F2874" t="str">
            <v>C</v>
          </cell>
          <cell r="G2874">
            <v>80</v>
          </cell>
        </row>
        <row r="2875">
          <cell r="D2875" t="str">
            <v>PFC-14</v>
          </cell>
          <cell r="E2875" t="str">
            <v>NYL R/BUSH 40*20(454)</v>
          </cell>
          <cell r="F2875" t="str">
            <v>C</v>
          </cell>
          <cell r="G2875">
            <v>45</v>
          </cell>
        </row>
        <row r="2876">
          <cell r="D2876" t="str">
            <v>PFC-3A</v>
          </cell>
          <cell r="E2876" t="str">
            <v>U/DRAIN COLLECTOR BODY-8 (SMALL)</v>
          </cell>
          <cell r="F2876" t="str">
            <v>C</v>
          </cell>
          <cell r="G2876">
            <v>160</v>
          </cell>
        </row>
        <row r="2877">
          <cell r="D2877" t="str">
            <v>PFC-3A/1</v>
          </cell>
          <cell r="E2877" t="str">
            <v>U/DRAIN FINGER 160mm</v>
          </cell>
          <cell r="F2877" t="str">
            <v>C</v>
          </cell>
          <cell r="G2877">
            <v>50</v>
          </cell>
        </row>
        <row r="2878">
          <cell r="D2878" t="str">
            <v>PFC-3A/2</v>
          </cell>
          <cell r="E2878" t="str">
            <v>U/DRAIN FINGER 200mm</v>
          </cell>
          <cell r="F2878" t="str">
            <v>C</v>
          </cell>
          <cell r="G2878">
            <v>50</v>
          </cell>
        </row>
        <row r="2879">
          <cell r="D2879" t="str">
            <v>PFC-3B</v>
          </cell>
          <cell r="E2879" t="str">
            <v>U/DRAIN COLLECTOR BODY-12 (STD)</v>
          </cell>
          <cell r="F2879" t="str">
            <v>C</v>
          </cell>
          <cell r="G2879">
            <v>150</v>
          </cell>
        </row>
        <row r="2880">
          <cell r="D2880" t="str">
            <v>PFC-3B/1</v>
          </cell>
          <cell r="E2880" t="str">
            <v>U/DRAIN FINGERS (STD)</v>
          </cell>
          <cell r="F2880" t="str">
            <v>C</v>
          </cell>
          <cell r="G2880">
            <v>40</v>
          </cell>
        </row>
        <row r="2881">
          <cell r="D2881" t="str">
            <v>PFC-3B/2</v>
          </cell>
          <cell r="E2881" t="str">
            <v>U/DRAIN FINGER CAP (STD)</v>
          </cell>
          <cell r="F2881" t="str">
            <v>C</v>
          </cell>
          <cell r="G2881">
            <v>11</v>
          </cell>
        </row>
        <row r="2882">
          <cell r="D2882" t="str">
            <v>PFC-7/1</v>
          </cell>
          <cell r="E2882" t="str">
            <v>MPV  O-RING</v>
          </cell>
          <cell r="F2882" t="str">
            <v>C</v>
          </cell>
          <cell r="G2882">
            <v>290</v>
          </cell>
        </row>
        <row r="2883">
          <cell r="D2883" t="str">
            <v>PFC-7A/1</v>
          </cell>
          <cell r="E2883" t="str">
            <v>OVERFLOW FITTING 3/8"</v>
          </cell>
          <cell r="F2883" t="str">
            <v>C</v>
          </cell>
          <cell r="G2883">
            <v>120</v>
          </cell>
        </row>
        <row r="2884">
          <cell r="D2884" t="str">
            <v>PFC-7A/2</v>
          </cell>
          <cell r="E2884" t="str">
            <v>BRINE SUCTION TUBE 3/8 "</v>
          </cell>
          <cell r="F2884" t="str">
            <v>C</v>
          </cell>
          <cell r="G2884">
            <v>55</v>
          </cell>
        </row>
        <row r="2885">
          <cell r="D2885" t="str">
            <v>PFC-7B/2</v>
          </cell>
          <cell r="E2885" t="str">
            <v>BRINE SUCTION TUBE 1/2 "</v>
          </cell>
          <cell r="F2885" t="str">
            <v>C</v>
          </cell>
          <cell r="G2885">
            <v>180</v>
          </cell>
        </row>
        <row r="2886">
          <cell r="D2886" t="str">
            <v>VB-12</v>
          </cell>
          <cell r="E2886" t="str">
            <v>PVC BALL VALVE 40MM</v>
          </cell>
          <cell r="F2886" t="str">
            <v>C</v>
          </cell>
          <cell r="G2886">
            <v>800</v>
          </cell>
        </row>
        <row r="2887">
          <cell r="D2887" t="str">
            <v>VB-15</v>
          </cell>
          <cell r="E2887" t="str">
            <v>PVC BALL VALVE 50MM</v>
          </cell>
          <cell r="F2887" t="str">
            <v>C</v>
          </cell>
          <cell r="G2887">
            <v>700</v>
          </cell>
        </row>
        <row r="2888">
          <cell r="D2888" t="str">
            <v>VB-20</v>
          </cell>
          <cell r="E2888" t="str">
            <v>PVC BALL VALVE 63MM</v>
          </cell>
          <cell r="F2888" t="str">
            <v>C</v>
          </cell>
          <cell r="G2888">
            <v>900</v>
          </cell>
        </row>
        <row r="2889">
          <cell r="D2889" t="str">
            <v>PFC-3C</v>
          </cell>
          <cell r="E2889" t="str">
            <v>OVERTURRET (VENT COWL)</v>
          </cell>
          <cell r="F2889" t="str">
            <v>C</v>
          </cell>
          <cell r="G2889">
            <v>15</v>
          </cell>
        </row>
        <row r="2890">
          <cell r="D2890" t="str">
            <v>ECS-1A</v>
          </cell>
          <cell r="E2890" t="str">
            <v>2.5MM SINGLE CABLE BLACK</v>
          </cell>
          <cell r="F2890" t="str">
            <v>C</v>
          </cell>
          <cell r="G2890">
            <v>180</v>
          </cell>
        </row>
        <row r="2891">
          <cell r="D2891" t="str">
            <v>ECS-1B</v>
          </cell>
          <cell r="E2891" t="str">
            <v>2.5MM SINGLE CABLE RED</v>
          </cell>
          <cell r="F2891" t="str">
            <v>C</v>
          </cell>
          <cell r="G2891">
            <v>160</v>
          </cell>
        </row>
        <row r="2892">
          <cell r="D2892" t="str">
            <v>ECG-1C</v>
          </cell>
          <cell r="E2892" t="str">
            <v>ADAPTOR BOX 6*6*5 C/W 1 1/4"BY1"BY1"</v>
          </cell>
          <cell r="F2892" t="str">
            <v>D</v>
          </cell>
          <cell r="G2892">
            <v>500</v>
          </cell>
        </row>
        <row r="2893">
          <cell r="D2893" t="str">
            <v>EE18</v>
          </cell>
          <cell r="E2893" t="str">
            <v>D.P SWITCH PLOT LAMP</v>
          </cell>
          <cell r="F2893" t="str">
            <v>C</v>
          </cell>
          <cell r="G2893">
            <v>390</v>
          </cell>
        </row>
        <row r="2894">
          <cell r="D2894" t="str">
            <v>ETC-3B</v>
          </cell>
          <cell r="E2894" t="str">
            <v>1.5MM PVC TWIN WITH EARTH CABLE</v>
          </cell>
          <cell r="F2894" t="str">
            <v>D</v>
          </cell>
          <cell r="G2894">
            <v>40</v>
          </cell>
        </row>
        <row r="2895">
          <cell r="D2895" t="str">
            <v>GGU-12</v>
          </cell>
          <cell r="E2895" t="str">
            <v>CRANE UNION 1 1/4"</v>
          </cell>
          <cell r="F2895" t="str">
            <v>C</v>
          </cell>
          <cell r="G2895">
            <v>850</v>
          </cell>
        </row>
        <row r="2896">
          <cell r="D2896" t="str">
            <v>GGU-15</v>
          </cell>
          <cell r="E2896" t="str">
            <v>CRANE UNION 1 1/2"</v>
          </cell>
          <cell r="F2896" t="str">
            <v>C</v>
          </cell>
          <cell r="G2896">
            <v>1100</v>
          </cell>
        </row>
        <row r="2897">
          <cell r="D2897" t="str">
            <v>IP-20B</v>
          </cell>
          <cell r="E2897" t="str">
            <v>ASTRAL PVC PIPE 1/2</v>
          </cell>
          <cell r="F2897" t="str">
            <v>D</v>
          </cell>
          <cell r="G2897">
            <v>190</v>
          </cell>
        </row>
        <row r="2898">
          <cell r="D2898" t="str">
            <v>IP-20C</v>
          </cell>
          <cell r="E2898" t="str">
            <v>PPR  PIPE 1/2</v>
          </cell>
          <cell r="F2898" t="str">
            <v>D</v>
          </cell>
          <cell r="G2898">
            <v>230</v>
          </cell>
        </row>
        <row r="2899">
          <cell r="D2899" t="str">
            <v>IP-50E</v>
          </cell>
          <cell r="E2899" t="str">
            <v>PPR  PIPE 1 1/2"</v>
          </cell>
          <cell r="F2899" t="str">
            <v>C</v>
          </cell>
          <cell r="G2899">
            <v>530</v>
          </cell>
        </row>
        <row r="2900">
          <cell r="D2900" t="str">
            <v>IP-63E</v>
          </cell>
          <cell r="E2900" t="str">
            <v>PPR PIPE 2"</v>
          </cell>
          <cell r="F2900" t="str">
            <v>D</v>
          </cell>
          <cell r="G2900">
            <v>400</v>
          </cell>
        </row>
        <row r="2901">
          <cell r="D2901" t="str">
            <v>PRAF-05</v>
          </cell>
          <cell r="E2901" t="str">
            <v>PPR ADAPTER FEMALE  1/2"</v>
          </cell>
          <cell r="F2901" t="str">
            <v>D</v>
          </cell>
          <cell r="G2901">
            <v>230</v>
          </cell>
        </row>
        <row r="2902">
          <cell r="D2902" t="str">
            <v>PRAF-20</v>
          </cell>
          <cell r="E2902" t="str">
            <v>PPR ADAPTER FEMALE 2"</v>
          </cell>
          <cell r="F2902" t="str">
            <v>D</v>
          </cell>
          <cell r="G2902">
            <v>450</v>
          </cell>
        </row>
        <row r="2903">
          <cell r="D2903" t="str">
            <v>PRAM-15</v>
          </cell>
          <cell r="E2903" t="str">
            <v>PPR ADAPTER MALE 1 1/2"</v>
          </cell>
          <cell r="F2903" t="str">
            <v>C</v>
          </cell>
          <cell r="G2903">
            <v>490</v>
          </cell>
        </row>
        <row r="2904">
          <cell r="D2904" t="str">
            <v>PRAM-20</v>
          </cell>
          <cell r="E2904" t="str">
            <v>PPR ADAPTER MALE 2"</v>
          </cell>
          <cell r="F2904" t="str">
            <v>C</v>
          </cell>
          <cell r="G2904">
            <v>520</v>
          </cell>
        </row>
        <row r="2905">
          <cell r="D2905" t="str">
            <v>PRE-05</v>
          </cell>
          <cell r="E2905" t="str">
            <v>PPR ELBOW 1/2"</v>
          </cell>
          <cell r="F2905" t="str">
            <v>A</v>
          </cell>
          <cell r="G2905">
            <v>14</v>
          </cell>
        </row>
        <row r="2906">
          <cell r="D2906" t="str">
            <v>PRE-15</v>
          </cell>
          <cell r="E2906" t="str">
            <v>PPR ELBOW 1 1/2"</v>
          </cell>
          <cell r="F2906" t="str">
            <v>D</v>
          </cell>
          <cell r="G2906">
            <v>40</v>
          </cell>
        </row>
        <row r="2907">
          <cell r="D2907" t="str">
            <v>PRE-20</v>
          </cell>
          <cell r="E2907" t="str">
            <v>PPR ELBOW  2"</v>
          </cell>
          <cell r="F2907" t="str">
            <v>C</v>
          </cell>
          <cell r="G2907">
            <v>85</v>
          </cell>
        </row>
        <row r="2908">
          <cell r="D2908" t="str">
            <v>PRB-07/05</v>
          </cell>
          <cell r="E2908" t="str">
            <v>PPR RED BUSH  3/4*1/2"</v>
          </cell>
          <cell r="F2908" t="str">
            <v>C</v>
          </cell>
          <cell r="G2908">
            <v>20</v>
          </cell>
        </row>
        <row r="2909">
          <cell r="D2909" t="str">
            <v>PRPS-05</v>
          </cell>
          <cell r="E2909" t="str">
            <v>PPR PLAIN SOCKET 1/2"</v>
          </cell>
          <cell r="F2909" t="str">
            <v>A</v>
          </cell>
          <cell r="G2909">
            <v>10</v>
          </cell>
        </row>
        <row r="2910">
          <cell r="D2910" t="str">
            <v>PRPS-15</v>
          </cell>
          <cell r="E2910" t="str">
            <v>PPR PLAIN SOCKET 1 1/2"</v>
          </cell>
          <cell r="F2910" t="str">
            <v>D</v>
          </cell>
          <cell r="G2910">
            <v>25</v>
          </cell>
        </row>
        <row r="2911">
          <cell r="D2911" t="str">
            <v>PRU-05</v>
          </cell>
          <cell r="E2911" t="str">
            <v>PPR UNION NUT 1/2"</v>
          </cell>
          <cell r="F2911" t="str">
            <v>C</v>
          </cell>
          <cell r="G2911">
            <v>120</v>
          </cell>
        </row>
        <row r="2912">
          <cell r="D2912" t="str">
            <v>PRU-12</v>
          </cell>
          <cell r="E2912" t="str">
            <v>PPR UNION 11/4 "</v>
          </cell>
          <cell r="F2912" t="str">
            <v>C</v>
          </cell>
          <cell r="G2912">
            <v>800</v>
          </cell>
        </row>
        <row r="2913">
          <cell r="D2913" t="str">
            <v>PRU-15</v>
          </cell>
          <cell r="E2913" t="str">
            <v>PPR UNION 1 1/2"</v>
          </cell>
          <cell r="F2913" t="str">
            <v>D</v>
          </cell>
          <cell r="G2913">
            <v>320</v>
          </cell>
        </row>
        <row r="2914">
          <cell r="D2914" t="str">
            <v>PRV-10A</v>
          </cell>
          <cell r="E2914" t="str">
            <v>PPR GATE VALVE 1"</v>
          </cell>
          <cell r="F2914" t="str">
            <v>C</v>
          </cell>
          <cell r="G2914">
            <v>750</v>
          </cell>
        </row>
        <row r="2915">
          <cell r="D2915" t="str">
            <v>PRV-12</v>
          </cell>
          <cell r="E2915" t="str">
            <v>PPR BALL VALVE 1 1/4"</v>
          </cell>
          <cell r="F2915" t="str">
            <v>C</v>
          </cell>
          <cell r="G2915">
            <v>340</v>
          </cell>
        </row>
        <row r="2916">
          <cell r="D2916" t="str">
            <v>PRV-12A</v>
          </cell>
          <cell r="E2916" t="str">
            <v>PPR GATE VALVE 1 1/4"</v>
          </cell>
          <cell r="F2916" t="str">
            <v>C</v>
          </cell>
          <cell r="G2916">
            <v>1400</v>
          </cell>
        </row>
        <row r="2917">
          <cell r="D2917" t="str">
            <v>PPR-08</v>
          </cell>
          <cell r="E2917" t="str">
            <v>PPR TEE 3/4"</v>
          </cell>
          <cell r="F2917" t="str">
            <v>C</v>
          </cell>
          <cell r="G2917">
            <v>9</v>
          </cell>
        </row>
        <row r="2918">
          <cell r="D2918" t="str">
            <v>PRT-05</v>
          </cell>
          <cell r="E2918" t="str">
            <v>PPR TEE 1/2"</v>
          </cell>
          <cell r="F2918" t="str">
            <v>C</v>
          </cell>
          <cell r="G2918">
            <v>6</v>
          </cell>
        </row>
        <row r="2919">
          <cell r="D2919" t="str">
            <v>MS-4A</v>
          </cell>
          <cell r="E2919" t="str">
            <v>LOCTITE 5331 SEALANT</v>
          </cell>
          <cell r="F2919" t="str">
            <v>C</v>
          </cell>
          <cell r="G2919">
            <v>750</v>
          </cell>
        </row>
        <row r="2920">
          <cell r="D2920" t="str">
            <v>VA-20A</v>
          </cell>
          <cell r="E2920" t="str">
            <v>ASTRAL 1/2 FEMALE ADAPTOR</v>
          </cell>
          <cell r="F2920" t="str">
            <v>C</v>
          </cell>
          <cell r="G2920">
            <v>20</v>
          </cell>
        </row>
        <row r="2921">
          <cell r="D2921" t="str">
            <v>VR-50/40A</v>
          </cell>
          <cell r="E2921" t="str">
            <v>PVC REDUCER SOCKET 50*40     METRIC</v>
          </cell>
          <cell r="F2921" t="str">
            <v>C</v>
          </cell>
          <cell r="G2921">
            <v>30</v>
          </cell>
        </row>
        <row r="2922">
          <cell r="D2922" t="str">
            <v>ESW-8/2</v>
          </cell>
          <cell r="E2922" t="str">
            <v>PHASE SEQUENCE PMV50 RELAY</v>
          </cell>
          <cell r="F2922" t="str">
            <v>C</v>
          </cell>
          <cell r="G2922">
            <v>8000</v>
          </cell>
        </row>
        <row r="2923">
          <cell r="D2923" t="str">
            <v>ESW-8/3</v>
          </cell>
          <cell r="E2923" t="str">
            <v>PHASE SEQUENCE PMV55 RELAY</v>
          </cell>
          <cell r="F2923" t="str">
            <v>C</v>
          </cell>
          <cell r="G2923">
            <v>5500</v>
          </cell>
        </row>
        <row r="2924">
          <cell r="D2924" t="str">
            <v>VC-92D</v>
          </cell>
          <cell r="E2924" t="str">
            <v>PVC 40*25 REDUCING CAP</v>
          </cell>
          <cell r="F2924" t="str">
            <v>C</v>
          </cell>
          <cell r="G2924">
            <v>25</v>
          </cell>
        </row>
        <row r="2925">
          <cell r="D2925" t="str">
            <v>VC-92E</v>
          </cell>
          <cell r="E2925" t="str">
            <v>PVC PLUG 1/2"</v>
          </cell>
          <cell r="F2925" t="str">
            <v>A</v>
          </cell>
          <cell r="G2925">
            <v>10</v>
          </cell>
        </row>
        <row r="2926">
          <cell r="D2926" t="str">
            <v>E  32-16</v>
          </cell>
          <cell r="E2926" t="str">
            <v>AJAX E32-16  BARESHAFT PUMP</v>
          </cell>
          <cell r="F2926" t="str">
            <v>C</v>
          </cell>
          <cell r="G2926">
            <v>18500</v>
          </cell>
        </row>
        <row r="2927">
          <cell r="D2927" t="str">
            <v>E  32-20</v>
          </cell>
          <cell r="E2927" t="str">
            <v>AJAX E32-20  BARESHAFT PUMP</v>
          </cell>
          <cell r="F2927" t="str">
            <v>C</v>
          </cell>
          <cell r="G2927">
            <v>20800</v>
          </cell>
        </row>
        <row r="2928">
          <cell r="D2928" t="str">
            <v>E  32-26</v>
          </cell>
          <cell r="E2928" t="str">
            <v>AJAX E32-26 BARESHAFT PUMP</v>
          </cell>
          <cell r="F2928" t="str">
            <v>C</v>
          </cell>
          <cell r="G2928">
            <v>17900</v>
          </cell>
        </row>
        <row r="2929">
          <cell r="D2929" t="str">
            <v>E  40-16</v>
          </cell>
          <cell r="E2929" t="str">
            <v>AJAX E40-16  BARESHAFT PUMP</v>
          </cell>
          <cell r="F2929" t="str">
            <v>C</v>
          </cell>
          <cell r="G2929">
            <v>13700</v>
          </cell>
        </row>
        <row r="2930">
          <cell r="D2930" t="str">
            <v>E  40-20</v>
          </cell>
          <cell r="E2930" t="str">
            <v>AJAX E40-20  BARESHAFT PUMP</v>
          </cell>
          <cell r="F2930" t="str">
            <v>C</v>
          </cell>
          <cell r="G2930">
            <v>21800</v>
          </cell>
        </row>
        <row r="2931">
          <cell r="D2931" t="str">
            <v>E  40-26</v>
          </cell>
          <cell r="E2931" t="str">
            <v>AJAX E40-26 BARESHAFT PUMP</v>
          </cell>
          <cell r="F2931" t="str">
            <v>C</v>
          </cell>
          <cell r="G2931">
            <v>20500</v>
          </cell>
        </row>
        <row r="2932">
          <cell r="D2932" t="str">
            <v>E  50-16</v>
          </cell>
          <cell r="E2932" t="str">
            <v>AJAX E50-16 BARESHAFT PUMP</v>
          </cell>
          <cell r="F2932" t="str">
            <v>C</v>
          </cell>
          <cell r="G2932">
            <v>17900</v>
          </cell>
        </row>
        <row r="2933">
          <cell r="D2933" t="str">
            <v>E  50-20</v>
          </cell>
          <cell r="E2933" t="str">
            <v>AJAX E50-20 BARESHAFT PUMP</v>
          </cell>
          <cell r="F2933" t="str">
            <v>C</v>
          </cell>
          <cell r="G2933">
            <v>22800</v>
          </cell>
        </row>
        <row r="2934">
          <cell r="D2934" t="str">
            <v>E  50-26</v>
          </cell>
          <cell r="E2934" t="str">
            <v>AJAX E50-26 BARESHAFT PUMP</v>
          </cell>
          <cell r="F2934" t="str">
            <v>C</v>
          </cell>
          <cell r="G2934">
            <v>30300</v>
          </cell>
        </row>
        <row r="2935">
          <cell r="D2935" t="str">
            <v>E  65-20</v>
          </cell>
          <cell r="E2935" t="str">
            <v>AJAX E65-20 BARESHAFT PUMP</v>
          </cell>
          <cell r="F2935" t="str">
            <v>C</v>
          </cell>
          <cell r="G2935">
            <v>17100</v>
          </cell>
        </row>
        <row r="2936">
          <cell r="D2936" t="str">
            <v>E  65-26</v>
          </cell>
          <cell r="E2936" t="str">
            <v>AJAX E65-26 BARESHAFT PUMP</v>
          </cell>
          <cell r="F2936" t="str">
            <v>C</v>
          </cell>
          <cell r="G2936">
            <v>38300</v>
          </cell>
        </row>
        <row r="2937">
          <cell r="D2937" t="str">
            <v>E  80-20</v>
          </cell>
          <cell r="E2937" t="str">
            <v>AJAX E80-20 BARESHAFT PUMP</v>
          </cell>
          <cell r="F2937" t="str">
            <v>C</v>
          </cell>
          <cell r="G2937">
            <v>32700</v>
          </cell>
        </row>
        <row r="2938">
          <cell r="D2938" t="str">
            <v>E  80-26</v>
          </cell>
          <cell r="E2938" t="str">
            <v>AJAX E80-26 BARESHAFT PUMP</v>
          </cell>
          <cell r="F2938" t="str">
            <v>C</v>
          </cell>
          <cell r="G2938">
            <v>27800</v>
          </cell>
        </row>
        <row r="2939">
          <cell r="D2939" t="str">
            <v>E 100-20</v>
          </cell>
          <cell r="E2939" t="str">
            <v>AJAX E100-20 BARESHAFT PUMP</v>
          </cell>
          <cell r="F2939" t="str">
            <v>C</v>
          </cell>
          <cell r="G2939">
            <v>36100</v>
          </cell>
        </row>
        <row r="2940">
          <cell r="D2940" t="str">
            <v>E 125-26</v>
          </cell>
          <cell r="E2940" t="str">
            <v>AJAX E125-26 BARESHAFT PUMP</v>
          </cell>
          <cell r="F2940" t="str">
            <v>C</v>
          </cell>
          <cell r="G2940">
            <v>47900</v>
          </cell>
        </row>
        <row r="2941">
          <cell r="D2941" t="str">
            <v>ENG 93106</v>
          </cell>
          <cell r="E2941" t="str">
            <v>DAVEY 5155H 1.5" 5.5HP GX160 PETROL PUMP</v>
          </cell>
          <cell r="F2941" t="str">
            <v>D</v>
          </cell>
          <cell r="G2941">
            <v>21200</v>
          </cell>
        </row>
        <row r="2942">
          <cell r="D2942" t="str">
            <v>ENG 93164</v>
          </cell>
          <cell r="E2942" t="str">
            <v>DAVEY 5160B 1.5" 6HP B&amp;S PETROL PUMP</v>
          </cell>
          <cell r="F2942" t="str">
            <v>D</v>
          </cell>
          <cell r="G2942">
            <v>22000</v>
          </cell>
        </row>
        <row r="2943">
          <cell r="D2943" t="str">
            <v>ENG 93206</v>
          </cell>
          <cell r="E2943" t="str">
            <v>DAVEY 5265H 1.5" 6.5HP GX160 PETROL PUMP</v>
          </cell>
          <cell r="F2943" t="str">
            <v>D</v>
          </cell>
          <cell r="G2943">
            <v>29600</v>
          </cell>
        </row>
        <row r="2944">
          <cell r="D2944" t="str">
            <v>ENG 93217</v>
          </cell>
          <cell r="E2944" t="str">
            <v>DAVEY 93217 1.5" 6HP YANMAR PUMP</v>
          </cell>
          <cell r="F2944" t="str">
            <v>D</v>
          </cell>
          <cell r="G2944">
            <v>81200</v>
          </cell>
        </row>
        <row r="2945">
          <cell r="D2945" t="str">
            <v>ENG 93264</v>
          </cell>
          <cell r="E2945" t="str">
            <v>DAVEY 5260B 1.5" 6HP B&amp;S PETROL PUMP</v>
          </cell>
          <cell r="F2945" t="str">
            <v>D</v>
          </cell>
          <cell r="G2945">
            <v>25700</v>
          </cell>
        </row>
        <row r="2946">
          <cell r="D2946" t="str">
            <v>D 42A/B</v>
          </cell>
          <cell r="E2946" t="str">
            <v>DAVEY D42A/B 0.6KW SUBMERSIBLE PUMP</v>
          </cell>
          <cell r="F2946" t="str">
            <v>C</v>
          </cell>
          <cell r="G2946">
            <v>15800</v>
          </cell>
        </row>
        <row r="2947">
          <cell r="D2947" t="str">
            <v>D 53A</v>
          </cell>
          <cell r="E2947" t="str">
            <v>DAVEY D53A KW SUBMERSIBLE PUMP</v>
          </cell>
          <cell r="F2947" t="str">
            <v>C</v>
          </cell>
          <cell r="G2947">
            <v>24900</v>
          </cell>
        </row>
        <row r="2948">
          <cell r="D2948" t="str">
            <v>D/FLO 6210</v>
          </cell>
          <cell r="E2948" t="str">
            <v>DAVEY 6210 1.6KW PUMP</v>
          </cell>
          <cell r="F2948" t="str">
            <v>C</v>
          </cell>
          <cell r="G2948">
            <v>14300</v>
          </cell>
        </row>
        <row r="2949">
          <cell r="D2949" t="str">
            <v>D/FLO 6220</v>
          </cell>
          <cell r="E2949" t="str">
            <v>DAVEY 6220 2.2KW PUMP</v>
          </cell>
          <cell r="F2949" t="str">
            <v>C</v>
          </cell>
          <cell r="G2949">
            <v>20400</v>
          </cell>
        </row>
        <row r="2950">
          <cell r="D2950" t="str">
            <v>D/FLO 6230</v>
          </cell>
          <cell r="E2950" t="str">
            <v>DAVEY 6230 3.4KW PUMP</v>
          </cell>
          <cell r="F2950" t="str">
            <v>C</v>
          </cell>
          <cell r="G2950">
            <v>25500</v>
          </cell>
        </row>
        <row r="2951">
          <cell r="D2951" t="str">
            <v>D/FLO 6230 SS</v>
          </cell>
          <cell r="E2951" t="str">
            <v>DAVEY 6230 SS 3.4KW PUMP</v>
          </cell>
          <cell r="F2951" t="str">
            <v>C</v>
          </cell>
          <cell r="G2951">
            <v>31700</v>
          </cell>
        </row>
        <row r="2952">
          <cell r="D2952" t="str">
            <v>D/PRM 5410</v>
          </cell>
          <cell r="E2952" t="str">
            <v>DAVEY 5410 0.6KW PUMP</v>
          </cell>
          <cell r="F2952" t="str">
            <v>C</v>
          </cell>
          <cell r="G2952">
            <v>11500</v>
          </cell>
        </row>
        <row r="2953">
          <cell r="D2953" t="str">
            <v>JET PLUS 350</v>
          </cell>
          <cell r="E2953" t="str">
            <v>DAVEY JY  350 0.5KW PUMP</v>
          </cell>
          <cell r="F2953" t="str">
            <v>C</v>
          </cell>
          <cell r="G2953">
            <v>5000</v>
          </cell>
        </row>
        <row r="2954">
          <cell r="D2954" t="str">
            <v>MUKM 25303</v>
          </cell>
          <cell r="E2954" t="str">
            <v>DAVEY MUKMOVA PUMP 25303</v>
          </cell>
          <cell r="F2954" t="str">
            <v>C</v>
          </cell>
          <cell r="G2954">
            <v>64100</v>
          </cell>
        </row>
        <row r="2955">
          <cell r="D2955" t="str">
            <v>XF  211SS</v>
          </cell>
          <cell r="E2955" t="str">
            <v>DAVEY XF 211SS PUMP</v>
          </cell>
          <cell r="F2955" t="str">
            <v>C</v>
          </cell>
          <cell r="G2955">
            <v>11200</v>
          </cell>
        </row>
        <row r="2956">
          <cell r="D2956" t="str">
            <v>XF 171 DF</v>
          </cell>
          <cell r="E2956" t="str">
            <v>DAVEY XF 171 0.5KW PUMP</v>
          </cell>
          <cell r="F2956" t="str">
            <v>C</v>
          </cell>
          <cell r="G2956">
            <v>10000</v>
          </cell>
        </row>
        <row r="2957">
          <cell r="D2957" t="str">
            <v>XF 221 DF</v>
          </cell>
          <cell r="E2957" t="str">
            <v>DAVEY XF 221 0.7KW PUMP</v>
          </cell>
          <cell r="F2957" t="str">
            <v>C</v>
          </cell>
          <cell r="G2957">
            <v>9700</v>
          </cell>
        </row>
        <row r="2958">
          <cell r="D2958" t="str">
            <v>AQUAMATE-PLUS</v>
          </cell>
          <cell r="E2958" t="str">
            <v>DAVEY AQUAMATE PLUS</v>
          </cell>
          <cell r="F2958" t="str">
            <v>C</v>
          </cell>
          <cell r="G2958">
            <v>9300</v>
          </cell>
        </row>
        <row r="2959">
          <cell r="D2959" t="str">
            <v>HM160-15</v>
          </cell>
          <cell r="E2959" t="str">
            <v>DAVEY HM160-15 1.5KW PUMP</v>
          </cell>
          <cell r="F2959" t="str">
            <v>C</v>
          </cell>
          <cell r="G2959">
            <v>24900</v>
          </cell>
        </row>
        <row r="2960">
          <cell r="D2960" t="str">
            <v>HM60-08</v>
          </cell>
          <cell r="E2960" t="str">
            <v>DAVEY HM60-08 0.72KW PUMP</v>
          </cell>
          <cell r="F2960" t="str">
            <v>C</v>
          </cell>
          <cell r="G2960">
            <v>14000</v>
          </cell>
        </row>
        <row r="2961">
          <cell r="D2961" t="str">
            <v>HM90-08</v>
          </cell>
          <cell r="E2961" t="str">
            <v>DAVEY HM90-08 0.78KW PUMP</v>
          </cell>
          <cell r="F2961" t="str">
            <v>C</v>
          </cell>
          <cell r="G2961">
            <v>16500</v>
          </cell>
        </row>
        <row r="2962">
          <cell r="D2962" t="str">
            <v>XP 350P</v>
          </cell>
          <cell r="E2962" t="str">
            <v>DAVEY XP 350P 0.3KW  PUMP</v>
          </cell>
          <cell r="F2962" t="str">
            <v>C</v>
          </cell>
          <cell r="G2962">
            <v>10900</v>
          </cell>
        </row>
        <row r="2963">
          <cell r="D2963" t="str">
            <v>XP 500H</v>
          </cell>
          <cell r="E2963" t="str">
            <v>DAVEY HP65-06T 0.6KW PUMP</v>
          </cell>
          <cell r="F2963" t="str">
            <v>C</v>
          </cell>
          <cell r="G2963">
            <v>17800</v>
          </cell>
        </row>
        <row r="2964">
          <cell r="D2964" t="str">
            <v>XP 900H</v>
          </cell>
          <cell r="E2964" t="str">
            <v>DAVEY HP85-08T  0.8KW PUMP</v>
          </cell>
          <cell r="F2964" t="str">
            <v>C</v>
          </cell>
          <cell r="G2964">
            <v>18500</v>
          </cell>
        </row>
        <row r="2965">
          <cell r="D2965" t="str">
            <v>DE 100-20</v>
          </cell>
          <cell r="E2965" t="str">
            <v>DAYLIFF DE100-20 BARESHAFT PUMP</v>
          </cell>
          <cell r="F2965" t="str">
            <v>C</v>
          </cell>
          <cell r="G2965">
            <v>21000</v>
          </cell>
        </row>
        <row r="2966">
          <cell r="D2966" t="str">
            <v>DE 100-26</v>
          </cell>
          <cell r="E2966" t="str">
            <v>DAYLIFF DE100-26 BARESHAFT PUMP</v>
          </cell>
          <cell r="F2966" t="str">
            <v>C</v>
          </cell>
          <cell r="G2966">
            <v>30400</v>
          </cell>
        </row>
        <row r="2967">
          <cell r="D2967" t="str">
            <v>DE 32-16</v>
          </cell>
          <cell r="E2967" t="str">
            <v>DAYLIFF DE32-16 BARESHAFT PUMP</v>
          </cell>
          <cell r="F2967" t="str">
            <v>C</v>
          </cell>
          <cell r="G2967">
            <v>12800</v>
          </cell>
        </row>
        <row r="2968">
          <cell r="D2968" t="str">
            <v>DE 32-20</v>
          </cell>
          <cell r="E2968" t="str">
            <v>DAYLIFF DE32-20 BARESHAFT PUMP</v>
          </cell>
          <cell r="F2968" t="str">
            <v>C</v>
          </cell>
          <cell r="G2968">
            <v>13300</v>
          </cell>
        </row>
        <row r="2969">
          <cell r="D2969" t="str">
            <v>DE 32-26</v>
          </cell>
          <cell r="E2969" t="str">
            <v>DAYLIFF DE32-26 BARESHAFT PUMP</v>
          </cell>
          <cell r="F2969" t="str">
            <v>C</v>
          </cell>
          <cell r="G2969">
            <v>15600</v>
          </cell>
        </row>
        <row r="2970">
          <cell r="D2970" t="str">
            <v>DE 40-16</v>
          </cell>
          <cell r="E2970" t="str">
            <v>DAYLIFF DE40-16 BARESHAFT PUMP</v>
          </cell>
          <cell r="F2970" t="str">
            <v>C</v>
          </cell>
          <cell r="G2970">
            <v>12200</v>
          </cell>
        </row>
        <row r="2971">
          <cell r="D2971" t="str">
            <v>DE 40-20</v>
          </cell>
          <cell r="E2971" t="str">
            <v>DAYLIFF DE40-20 BARESHAFT PUMP</v>
          </cell>
          <cell r="F2971" t="str">
            <v>C</v>
          </cell>
          <cell r="G2971">
            <v>14700</v>
          </cell>
        </row>
        <row r="2972">
          <cell r="D2972" t="str">
            <v>DE 40-26</v>
          </cell>
          <cell r="E2972" t="str">
            <v>DAYLIFF DE40-26 BARESHAFT PUMP</v>
          </cell>
          <cell r="F2972" t="str">
            <v>C</v>
          </cell>
          <cell r="G2972">
            <v>20000</v>
          </cell>
        </row>
        <row r="2973">
          <cell r="D2973" t="str">
            <v>DE 40-32H</v>
          </cell>
          <cell r="E2973" t="str">
            <v>DAYLIFF DE40-32H BARESHAFT PUMP</v>
          </cell>
          <cell r="F2973" t="str">
            <v>C</v>
          </cell>
          <cell r="G2973">
            <v>31400</v>
          </cell>
        </row>
        <row r="2974">
          <cell r="D2974" t="str">
            <v>DE 50-16</v>
          </cell>
          <cell r="E2974" t="str">
            <v>DAYLIFF DE50-16 BARESHAFT PUMP</v>
          </cell>
          <cell r="F2974" t="str">
            <v>C</v>
          </cell>
          <cell r="G2974">
            <v>13000</v>
          </cell>
        </row>
        <row r="2975">
          <cell r="D2975" t="str">
            <v>DE 50-20</v>
          </cell>
          <cell r="E2975" t="str">
            <v>DAYLIFF DE50-20 BARESHAFT PUMP</v>
          </cell>
          <cell r="F2975" t="str">
            <v>C</v>
          </cell>
          <cell r="G2975">
            <v>16600</v>
          </cell>
        </row>
        <row r="2976">
          <cell r="D2976" t="str">
            <v>DE 50-26</v>
          </cell>
          <cell r="E2976" t="str">
            <v>DAYLIFF DE50-26 BARESHAFT PUMP</v>
          </cell>
          <cell r="F2976" t="str">
            <v>C</v>
          </cell>
          <cell r="G2976">
            <v>16600</v>
          </cell>
        </row>
        <row r="2977">
          <cell r="D2977" t="str">
            <v>DE 50-32H</v>
          </cell>
          <cell r="E2977" t="str">
            <v>DAYLIFF DE50-32H BARESHAFT PUMP</v>
          </cell>
          <cell r="F2977" t="str">
            <v>C</v>
          </cell>
          <cell r="G2977">
            <v>38900</v>
          </cell>
        </row>
        <row r="2978">
          <cell r="D2978" t="str">
            <v>DE 65-20</v>
          </cell>
          <cell r="E2978" t="str">
            <v>DAYLIFF DE65-20 BARESHAFT PUMP</v>
          </cell>
          <cell r="F2978" t="str">
            <v>C</v>
          </cell>
          <cell r="G2978">
            <v>16300</v>
          </cell>
        </row>
        <row r="2979">
          <cell r="D2979" t="str">
            <v>DE 65-26</v>
          </cell>
          <cell r="E2979" t="str">
            <v>DAYLIFF DE65-26 BARESHAFT PUMP</v>
          </cell>
          <cell r="F2979" t="str">
            <v>C</v>
          </cell>
          <cell r="G2979">
            <v>26600</v>
          </cell>
        </row>
        <row r="2980">
          <cell r="D2980" t="str">
            <v>DE 65-32H</v>
          </cell>
          <cell r="E2980" t="str">
            <v>DAYLIFF DE65-32H BARESHAFT PUMP</v>
          </cell>
          <cell r="F2980" t="str">
            <v>C</v>
          </cell>
          <cell r="G2980">
            <v>42800</v>
          </cell>
        </row>
        <row r="2981">
          <cell r="D2981" t="str">
            <v>DE 80-20</v>
          </cell>
          <cell r="E2981" t="str">
            <v>DAYLIFF DE80-20 BARESHAFT PUMP</v>
          </cell>
          <cell r="F2981" t="str">
            <v>C</v>
          </cell>
          <cell r="G2981">
            <v>21300</v>
          </cell>
        </row>
        <row r="2982">
          <cell r="D2982" t="str">
            <v>DE 80-26</v>
          </cell>
          <cell r="E2982" t="str">
            <v>DAYLIFF DE80-26 BARESHAFT PUMP</v>
          </cell>
          <cell r="F2982" t="str">
            <v>C</v>
          </cell>
          <cell r="G2982">
            <v>27200</v>
          </cell>
        </row>
        <row r="2983">
          <cell r="D2983" t="str">
            <v>11 KW 3PH S</v>
          </cell>
          <cell r="E2983" t="str">
            <v>DAYLIFF 11 KW 3000RPM  MOTOR</v>
          </cell>
          <cell r="F2983" t="str">
            <v>C</v>
          </cell>
          <cell r="G2983">
            <v>14100</v>
          </cell>
        </row>
        <row r="2984">
          <cell r="D2984" t="str">
            <v>15 KW 3PH S</v>
          </cell>
          <cell r="E2984" t="str">
            <v>DAYLIFF 15 KW  3000RPM  MOTOR</v>
          </cell>
          <cell r="F2984" t="str">
            <v>C</v>
          </cell>
          <cell r="G2984">
            <v>15800</v>
          </cell>
        </row>
        <row r="2985">
          <cell r="D2985" t="str">
            <v>18.5 KW 3PH S</v>
          </cell>
          <cell r="E2985" t="str">
            <v>DAYLIFF 18.5 KW  3000RPM  MOTOR</v>
          </cell>
          <cell r="F2985" t="str">
            <v>C</v>
          </cell>
          <cell r="G2985">
            <v>18600</v>
          </cell>
        </row>
        <row r="2986">
          <cell r="D2986" t="str">
            <v>2.2 KW 3PH S</v>
          </cell>
          <cell r="E2986" t="str">
            <v>DAYLIFF 2.2 KW 3000RPM  MOTOR</v>
          </cell>
          <cell r="F2986" t="str">
            <v>C</v>
          </cell>
          <cell r="G2986">
            <v>6100</v>
          </cell>
        </row>
        <row r="2987">
          <cell r="D2987" t="str">
            <v>22 KW 3PH S</v>
          </cell>
          <cell r="E2987" t="str">
            <v>DAYLIFF 22 KW 3000RPM  MOTOR</v>
          </cell>
          <cell r="F2987" t="str">
            <v>C</v>
          </cell>
          <cell r="G2987">
            <v>24200</v>
          </cell>
        </row>
        <row r="2988">
          <cell r="D2988" t="str">
            <v>30 KW 3PH S</v>
          </cell>
          <cell r="E2988" t="str">
            <v>DAYLIFF 30 KW 3000RPM  MOTOR</v>
          </cell>
          <cell r="F2988" t="str">
            <v>C</v>
          </cell>
          <cell r="G2988">
            <v>32100</v>
          </cell>
        </row>
        <row r="2989">
          <cell r="D2989" t="str">
            <v>37 KW 3PH S</v>
          </cell>
          <cell r="E2989" t="str">
            <v>DAYLIFF 37 KW 3000RPM  MOTOR</v>
          </cell>
          <cell r="F2989" t="str">
            <v>C</v>
          </cell>
          <cell r="G2989">
            <v>34900</v>
          </cell>
        </row>
        <row r="2990">
          <cell r="D2990" t="str">
            <v>4 KW 3PH S</v>
          </cell>
          <cell r="E2990" t="str">
            <v>DAYLIFF 4 KW 3000RPM  MOTOR</v>
          </cell>
          <cell r="F2990" t="str">
            <v>C</v>
          </cell>
          <cell r="G2990">
            <v>5300</v>
          </cell>
        </row>
        <row r="2991">
          <cell r="D2991" t="str">
            <v>45 KW 3PH S</v>
          </cell>
          <cell r="E2991" t="str">
            <v>DAYLIFF 45 KW 3000RPM  MOTOR</v>
          </cell>
          <cell r="F2991" t="str">
            <v>C</v>
          </cell>
          <cell r="G2991">
            <v>41000</v>
          </cell>
        </row>
        <row r="2992">
          <cell r="D2992" t="str">
            <v>5.5 KW 3PH S</v>
          </cell>
          <cell r="E2992" t="str">
            <v>DAYLIFF 5.5 KW  3000RPM  MOTOR</v>
          </cell>
          <cell r="F2992" t="str">
            <v>C</v>
          </cell>
          <cell r="G2992">
            <v>8200</v>
          </cell>
        </row>
        <row r="2993">
          <cell r="D2993" t="str">
            <v>7.5 KW 3PH S</v>
          </cell>
          <cell r="E2993" t="str">
            <v>DAYLIFF 7.5 KW 3000RPM  MOTOR</v>
          </cell>
          <cell r="F2993" t="str">
            <v>C</v>
          </cell>
          <cell r="G2993">
            <v>8500</v>
          </cell>
        </row>
        <row r="2994">
          <cell r="D2994" t="str">
            <v>DV-100</v>
          </cell>
          <cell r="E2994" t="str">
            <v>DAYLIFF 100L PRESURE TANK</v>
          </cell>
          <cell r="F2994" t="str">
            <v>C</v>
          </cell>
          <cell r="G2994">
            <v>3700</v>
          </cell>
        </row>
        <row r="2995">
          <cell r="D2995" t="str">
            <v>DV-24</v>
          </cell>
          <cell r="E2995" t="str">
            <v>DAYLIFF 24L PRESURE  KIT</v>
          </cell>
          <cell r="F2995" t="str">
            <v>C</v>
          </cell>
          <cell r="G2995">
            <v>1100</v>
          </cell>
        </row>
        <row r="2996">
          <cell r="D2996" t="str">
            <v>DV-60</v>
          </cell>
          <cell r="E2996" t="str">
            <v>DAYLIFF 60L PRESURE TANK</v>
          </cell>
          <cell r="F2996" t="str">
            <v>C</v>
          </cell>
          <cell r="G2996">
            <v>2400</v>
          </cell>
        </row>
        <row r="2997">
          <cell r="D2997" t="str">
            <v>DV-58</v>
          </cell>
          <cell r="E2997" t="str">
            <v>DAYLIFF 58L PRESURE TANK</v>
          </cell>
          <cell r="F2997" t="str">
            <v>C</v>
          </cell>
          <cell r="G2997">
            <v>4000</v>
          </cell>
        </row>
        <row r="2998">
          <cell r="D2998" t="str">
            <v>DV-80</v>
          </cell>
          <cell r="E2998" t="str">
            <v>DAYLIFF 80L PRESURE TANK</v>
          </cell>
          <cell r="F2998" t="str">
            <v>C</v>
          </cell>
          <cell r="G2998">
            <v>6100</v>
          </cell>
        </row>
        <row r="2999">
          <cell r="D2999" t="str">
            <v>DB  2-30</v>
          </cell>
          <cell r="E2999" t="str">
            <v>DAYLIFF DB 2-30 0.48KW PUMP</v>
          </cell>
          <cell r="F2999" t="str">
            <v>C</v>
          </cell>
          <cell r="G2999">
            <v>7000</v>
          </cell>
        </row>
        <row r="3000">
          <cell r="D3000" t="str">
            <v>DB  2-50</v>
          </cell>
          <cell r="E3000" t="str">
            <v>DAYLIFF DB 2-50 0.68KW PUMP</v>
          </cell>
          <cell r="F3000" t="str">
            <v>C</v>
          </cell>
          <cell r="G3000">
            <v>10200</v>
          </cell>
        </row>
        <row r="3001">
          <cell r="D3001" t="str">
            <v>DB  4-30</v>
          </cell>
          <cell r="E3001" t="str">
            <v>DAYLIFF DB 4-30 0.82KW PUMP</v>
          </cell>
          <cell r="F3001" t="str">
            <v>C</v>
          </cell>
          <cell r="G3001">
            <v>7700</v>
          </cell>
        </row>
        <row r="3002">
          <cell r="D3002" t="str">
            <v>DB  4-40</v>
          </cell>
          <cell r="E3002" t="str">
            <v>DAYLIFF DB 4-40 1.02KW PUMP</v>
          </cell>
          <cell r="F3002" t="str">
            <v>C</v>
          </cell>
          <cell r="G3002">
            <v>8500</v>
          </cell>
        </row>
        <row r="3003">
          <cell r="D3003" t="str">
            <v>DB  4-60</v>
          </cell>
          <cell r="E3003" t="str">
            <v>DAYLIFF DB 4-60 1.45KW PUMP</v>
          </cell>
          <cell r="F3003" t="str">
            <v>C</v>
          </cell>
          <cell r="G3003">
            <v>11200</v>
          </cell>
        </row>
        <row r="3004">
          <cell r="D3004" t="str">
            <v>DI  10-12</v>
          </cell>
          <cell r="E3004" t="str">
            <v>DAYLIFF DI 10-12  4KW PUMP</v>
          </cell>
          <cell r="F3004" t="str">
            <v>C</v>
          </cell>
          <cell r="G3004">
            <v>39500</v>
          </cell>
        </row>
        <row r="3005">
          <cell r="D3005" t="str">
            <v>DI  10-22</v>
          </cell>
          <cell r="E3005" t="str">
            <v>DAYLIFF DI 10-22  7.5KW PUMP</v>
          </cell>
          <cell r="F3005" t="str">
            <v>C</v>
          </cell>
          <cell r="G3005">
            <v>61600</v>
          </cell>
        </row>
        <row r="3006">
          <cell r="D3006" t="str">
            <v>DI  10-6</v>
          </cell>
          <cell r="E3006" t="str">
            <v>DAYLIFF DI 10-6  2.2KW PUMP</v>
          </cell>
          <cell r="F3006" t="str">
            <v>C</v>
          </cell>
          <cell r="G3006">
            <v>25900</v>
          </cell>
        </row>
        <row r="3007">
          <cell r="D3007" t="str">
            <v>DI  15-3</v>
          </cell>
          <cell r="E3007" t="str">
            <v>DAYLIFF DI 15-3  3KW PUMP</v>
          </cell>
          <cell r="F3007" t="str">
            <v>C</v>
          </cell>
          <cell r="G3007">
            <v>28800</v>
          </cell>
        </row>
        <row r="3008">
          <cell r="D3008" t="str">
            <v>DI  15-5</v>
          </cell>
          <cell r="E3008" t="str">
            <v>DAYLIFF DI 15-5  4KW PUMP</v>
          </cell>
          <cell r="F3008" t="str">
            <v>C</v>
          </cell>
          <cell r="G3008">
            <v>36600</v>
          </cell>
        </row>
        <row r="3009">
          <cell r="D3009" t="str">
            <v>DI  3-19</v>
          </cell>
          <cell r="E3009" t="str">
            <v>DAYLIFF DI 3-19  1.5KW PUMP</v>
          </cell>
          <cell r="F3009" t="str">
            <v>C</v>
          </cell>
          <cell r="G3009">
            <v>23900</v>
          </cell>
        </row>
        <row r="3010">
          <cell r="D3010" t="str">
            <v>DI  3-29</v>
          </cell>
          <cell r="E3010" t="str">
            <v>DAYLIFF DI 3-29  2.2KW PUMP</v>
          </cell>
          <cell r="F3010" t="str">
            <v>C</v>
          </cell>
          <cell r="G3010">
            <v>31100</v>
          </cell>
        </row>
        <row r="3011">
          <cell r="D3011" t="str">
            <v>DI  5-20</v>
          </cell>
          <cell r="E3011" t="str">
            <v>DAYLIFF DI 5-20  3KW PUMP</v>
          </cell>
          <cell r="F3011" t="str">
            <v>C</v>
          </cell>
          <cell r="G3011">
            <v>29000</v>
          </cell>
        </row>
        <row r="3012">
          <cell r="D3012" t="str">
            <v>DI  5-29</v>
          </cell>
          <cell r="E3012" t="str">
            <v>DAYLIFF DI 5-29  4KW PUMP</v>
          </cell>
          <cell r="F3012" t="str">
            <v>C</v>
          </cell>
          <cell r="G3012">
            <v>40100</v>
          </cell>
        </row>
        <row r="3013">
          <cell r="D3013" t="str">
            <v>DDC 158</v>
          </cell>
          <cell r="E3013" t="str">
            <v>DAYLIFF DDC 158  0.75KW PUMP</v>
          </cell>
          <cell r="F3013" t="str">
            <v>C</v>
          </cell>
          <cell r="G3013">
            <v>2700</v>
          </cell>
        </row>
        <row r="3014">
          <cell r="D3014" t="str">
            <v>DDJ 1100</v>
          </cell>
          <cell r="E3014" t="str">
            <v>DAYLIFF DDJ-1100 1.1KW JET PUMP</v>
          </cell>
          <cell r="F3014" t="str">
            <v>C</v>
          </cell>
          <cell r="G3014">
            <v>3500</v>
          </cell>
        </row>
        <row r="3015">
          <cell r="D3015" t="str">
            <v>DDJ 750</v>
          </cell>
          <cell r="E3015" t="str">
            <v>DAYLIFF DDJ-750 0.75KW JET PUMP</v>
          </cell>
          <cell r="F3015" t="str">
            <v>C</v>
          </cell>
          <cell r="G3015">
            <v>3000</v>
          </cell>
        </row>
        <row r="3016">
          <cell r="D3016" t="str">
            <v>DDP 60</v>
          </cell>
          <cell r="E3016" t="str">
            <v>DAYLIFF DDP-60  0.37KW PUMP</v>
          </cell>
          <cell r="F3016" t="str">
            <v>C</v>
          </cell>
          <cell r="G3016">
            <v>1400</v>
          </cell>
        </row>
        <row r="3017">
          <cell r="D3017" t="str">
            <v>DDW 750</v>
          </cell>
          <cell r="E3017" t="str">
            <v>DAYLIFF DDW-750S  DRAINAGE PUMP</v>
          </cell>
          <cell r="F3017" t="str">
            <v>C</v>
          </cell>
          <cell r="G3017">
            <v>1900</v>
          </cell>
        </row>
        <row r="3018">
          <cell r="D3018" t="str">
            <v>DDW 750V</v>
          </cell>
          <cell r="E3018" t="str">
            <v>DAYLIFF DDW-750V  DRAINAGE PUMP</v>
          </cell>
          <cell r="F3018" t="str">
            <v>C</v>
          </cell>
          <cell r="G3018">
            <v>2000</v>
          </cell>
        </row>
        <row r="3019">
          <cell r="D3019" t="str">
            <v>D25-30/6</v>
          </cell>
          <cell r="E3019" t="str">
            <v>DAYLIFF D25-30/6 PUMP</v>
          </cell>
          <cell r="F3019" t="str">
            <v>C</v>
          </cell>
          <cell r="G3019">
            <v>101900</v>
          </cell>
        </row>
        <row r="3020">
          <cell r="D3020" t="str">
            <v>BIBO 2102</v>
          </cell>
          <cell r="E3020" t="str">
            <v>FLYGT BIBO 2102 MT 5.25KW PUMP</v>
          </cell>
          <cell r="F3020" t="str">
            <v>C</v>
          </cell>
          <cell r="G3020">
            <v>137200</v>
          </cell>
        </row>
        <row r="3021">
          <cell r="D3021" t="str">
            <v>BIBO 2125</v>
          </cell>
          <cell r="E3021" t="str">
            <v>FLYGT BIBO 2125 MT 8.25KW PUMP</v>
          </cell>
          <cell r="F3021" t="str">
            <v>C</v>
          </cell>
          <cell r="G3021">
            <v>174200</v>
          </cell>
        </row>
        <row r="3022">
          <cell r="D3022" t="str">
            <v>CP-3057</v>
          </cell>
          <cell r="E3022" t="str">
            <v>FLYGT CP-3057-250 HT 1.5KW 3PH PUMP</v>
          </cell>
          <cell r="F3022" t="str">
            <v>C</v>
          </cell>
          <cell r="G3022">
            <v>79900</v>
          </cell>
        </row>
        <row r="3023">
          <cell r="D3023" t="str">
            <v>CP-3057/1</v>
          </cell>
          <cell r="E3023" t="str">
            <v>DISCHARGE CONNECTION</v>
          </cell>
          <cell r="F3023" t="str">
            <v>C</v>
          </cell>
          <cell r="G3023">
            <v>6800</v>
          </cell>
        </row>
        <row r="3024">
          <cell r="D3024" t="str">
            <v>CP-3057/2</v>
          </cell>
          <cell r="E3024" t="str">
            <v>GUIDE BRACKET KIT</v>
          </cell>
          <cell r="F3024" t="str">
            <v>D</v>
          </cell>
          <cell r="G3024">
            <v>950</v>
          </cell>
        </row>
        <row r="3025">
          <cell r="D3025" t="str">
            <v>CP-3057/3</v>
          </cell>
          <cell r="E3025" t="str">
            <v>MOUNTING KIT</v>
          </cell>
          <cell r="F3025" t="str">
            <v>C</v>
          </cell>
          <cell r="G3025">
            <v>2000</v>
          </cell>
        </row>
        <row r="3026">
          <cell r="D3026" t="str">
            <v>CP-3085</v>
          </cell>
          <cell r="E3026" t="str">
            <v>FLYGT CP-3085-432 MT 2KW PUMP</v>
          </cell>
          <cell r="F3026" t="str">
            <v>C</v>
          </cell>
          <cell r="G3026">
            <v>73600</v>
          </cell>
        </row>
        <row r="3027">
          <cell r="D3027" t="str">
            <v>CP-3102</v>
          </cell>
          <cell r="E3027" t="str">
            <v>FLYGT CP 3102-252 HT 4.5KW PUMP</v>
          </cell>
          <cell r="F3027" t="str">
            <v>C</v>
          </cell>
          <cell r="G3027">
            <v>157700</v>
          </cell>
        </row>
        <row r="3028">
          <cell r="D3028" t="str">
            <v>CP-3127</v>
          </cell>
          <cell r="E3028" t="str">
            <v>FLYGT CP 3127-250 HT 7.5KW PUMP</v>
          </cell>
          <cell r="F3028" t="str">
            <v>C</v>
          </cell>
          <cell r="G3028">
            <v>198900</v>
          </cell>
        </row>
        <row r="3029">
          <cell r="D3029" t="str">
            <v>AP12</v>
          </cell>
          <cell r="E3029" t="str">
            <v>GRUNDFOS AP12 0.94KW PUMP</v>
          </cell>
          <cell r="F3029" t="str">
            <v>C</v>
          </cell>
          <cell r="G3029">
            <v>16100</v>
          </cell>
        </row>
        <row r="3030">
          <cell r="D3030" t="str">
            <v>AP35</v>
          </cell>
          <cell r="E3030" t="str">
            <v>GRUNDFOS AP35 1.1KW PUMP</v>
          </cell>
          <cell r="F3030" t="str">
            <v>C</v>
          </cell>
          <cell r="G3030">
            <v>18300</v>
          </cell>
        </row>
        <row r="3031">
          <cell r="D3031" t="str">
            <v>AP50</v>
          </cell>
          <cell r="E3031" t="str">
            <v>GRUNDFOS AP50 1.2KW PUMP</v>
          </cell>
          <cell r="F3031" t="str">
            <v>C</v>
          </cell>
          <cell r="G3031">
            <v>31400</v>
          </cell>
        </row>
        <row r="3032">
          <cell r="D3032" t="str">
            <v>DW.100.66</v>
          </cell>
          <cell r="E3032" t="str">
            <v>GRUNDFOS DW.100.66 PUMP</v>
          </cell>
          <cell r="F3032" t="str">
            <v>C</v>
          </cell>
          <cell r="G3032">
            <v>110900</v>
          </cell>
        </row>
        <row r="3033">
          <cell r="D3033" t="str">
            <v>DW.150.110.3</v>
          </cell>
          <cell r="E3033" t="str">
            <v>GRUNDFOS DW.150.110.3 PUMP</v>
          </cell>
          <cell r="F3033" t="str">
            <v>C</v>
          </cell>
          <cell r="G3033">
            <v>264300</v>
          </cell>
        </row>
        <row r="3034">
          <cell r="D3034" t="str">
            <v>DW.50.08.3</v>
          </cell>
          <cell r="E3034" t="str">
            <v>GRUNDFOS DW.50.08.3 PUMP</v>
          </cell>
          <cell r="F3034" t="str">
            <v>C</v>
          </cell>
          <cell r="G3034">
            <v>44800</v>
          </cell>
        </row>
        <row r="3035">
          <cell r="D3035" t="str">
            <v>DW.65.27.3</v>
          </cell>
          <cell r="E3035" t="str">
            <v>GRUNDFOS DW.65.27.3 PUMP</v>
          </cell>
          <cell r="F3035" t="str">
            <v>C</v>
          </cell>
          <cell r="G3035">
            <v>79300</v>
          </cell>
        </row>
        <row r="3036">
          <cell r="D3036" t="str">
            <v>SE1 50.80.40</v>
          </cell>
          <cell r="E3036" t="str">
            <v>GRUNDFOS SE1 50.80.40 4 kW PUMP</v>
          </cell>
          <cell r="F3036" t="str">
            <v>C</v>
          </cell>
          <cell r="G3036">
            <v>127400</v>
          </cell>
        </row>
        <row r="3037">
          <cell r="D3037" t="str">
            <v>SE1 50.80/1</v>
          </cell>
          <cell r="E3037" t="str">
            <v>GRUNDFOS SE1 50.80 FREE STANDING KIT</v>
          </cell>
          <cell r="F3037" t="str">
            <v>C</v>
          </cell>
          <cell r="G3037">
            <v>5800</v>
          </cell>
        </row>
        <row r="3038">
          <cell r="D3038" t="str">
            <v>SE1 80.80.22</v>
          </cell>
          <cell r="E3038" t="str">
            <v>GRUNDFOS SE1 80.80.22 2.2 kW PUMP</v>
          </cell>
          <cell r="F3038" t="str">
            <v>C</v>
          </cell>
          <cell r="G3038">
            <v>105100</v>
          </cell>
        </row>
        <row r="3039">
          <cell r="D3039" t="str">
            <v>SE1 80.80.75</v>
          </cell>
          <cell r="E3039" t="str">
            <v>GRUNDFOS SE1 80.80.75 7.5 kW PUMP</v>
          </cell>
          <cell r="F3039" t="str">
            <v>C</v>
          </cell>
          <cell r="G3039">
            <v>204500</v>
          </cell>
        </row>
        <row r="3040">
          <cell r="D3040" t="str">
            <v>SE1 80.80/1</v>
          </cell>
          <cell r="E3040" t="str">
            <v>GRUNDFOS SE1 AUTO COUPLING ASSY</v>
          </cell>
          <cell r="F3040" t="str">
            <v>C</v>
          </cell>
          <cell r="G3040">
            <v>9200</v>
          </cell>
        </row>
        <row r="3041">
          <cell r="D3041" t="str">
            <v>SE1 80.80/2</v>
          </cell>
          <cell r="E3041" t="str">
            <v>GRUNDFOS SE1 80.80 FREE STANDING KIT</v>
          </cell>
          <cell r="F3041" t="str">
            <v>C</v>
          </cell>
          <cell r="G3041">
            <v>5200</v>
          </cell>
        </row>
        <row r="3042">
          <cell r="D3042" t="str">
            <v>SOLOLIFT 4/2</v>
          </cell>
          <cell r="E3042" t="str">
            <v>GRUNDFOS SOLOLIFT 4-2 PUMP</v>
          </cell>
          <cell r="F3042" t="str">
            <v>C</v>
          </cell>
          <cell r="G3042">
            <v>14400</v>
          </cell>
        </row>
        <row r="3043">
          <cell r="D3043" t="str">
            <v>CHBASIC 2-45</v>
          </cell>
          <cell r="E3043" t="str">
            <v>GRUNDFOS CHBASIC 2-45 PUMP</v>
          </cell>
          <cell r="F3043" t="str">
            <v>C</v>
          </cell>
          <cell r="G3043">
            <v>5000</v>
          </cell>
        </row>
        <row r="3044">
          <cell r="D3044" t="str">
            <v>JPBASIC</v>
          </cell>
          <cell r="E3044" t="str">
            <v>GRUNDFOS JPBASIC2 PUMP</v>
          </cell>
          <cell r="F3044" t="str">
            <v>C</v>
          </cell>
          <cell r="G3044">
            <v>3500</v>
          </cell>
        </row>
        <row r="3045">
          <cell r="D3045" t="str">
            <v>KPBASIC 300A</v>
          </cell>
          <cell r="E3045" t="str">
            <v>GRUNDFOS KPBASIC 300A PUMP</v>
          </cell>
          <cell r="F3045" t="str">
            <v>C</v>
          </cell>
          <cell r="G3045">
            <v>4000</v>
          </cell>
        </row>
        <row r="3046">
          <cell r="D3046" t="str">
            <v>KPBASIC 600A</v>
          </cell>
          <cell r="E3046" t="str">
            <v>GRUNDFOS KPBASIC 600A PUMP</v>
          </cell>
          <cell r="F3046" t="str">
            <v>C</v>
          </cell>
          <cell r="G3046">
            <v>7400</v>
          </cell>
        </row>
        <row r="3047">
          <cell r="D3047" t="str">
            <v>NSBASIC 3-40</v>
          </cell>
          <cell r="E3047" t="str">
            <v>GRUNDFOS NSBASIC 3-40 PUMP</v>
          </cell>
          <cell r="F3047" t="str">
            <v>C</v>
          </cell>
          <cell r="G3047">
            <v>5300</v>
          </cell>
        </row>
        <row r="3048">
          <cell r="D3048" t="str">
            <v>NSBASIC 4-23</v>
          </cell>
          <cell r="E3048" t="str">
            <v>GRUNDFOS NSBASIC  4-23 PUMP</v>
          </cell>
          <cell r="F3048" t="str">
            <v>C</v>
          </cell>
          <cell r="G3048">
            <v>4000</v>
          </cell>
        </row>
        <row r="3049">
          <cell r="D3049" t="str">
            <v>PFBASIC 1-30</v>
          </cell>
          <cell r="E3049" t="str">
            <v>GRUNDFOS PFBASIC 1-30 PUMP</v>
          </cell>
          <cell r="F3049" t="str">
            <v>C</v>
          </cell>
          <cell r="G3049">
            <v>1400</v>
          </cell>
        </row>
        <row r="3050">
          <cell r="D3050" t="str">
            <v>CH  2-30</v>
          </cell>
          <cell r="E3050" t="str">
            <v>GRUNDFOS CH 2-30 0.37KW PUMP</v>
          </cell>
          <cell r="F3050" t="str">
            <v>C</v>
          </cell>
          <cell r="G3050">
            <v>8000</v>
          </cell>
        </row>
        <row r="3051">
          <cell r="D3051" t="str">
            <v>CH  2-50</v>
          </cell>
          <cell r="E3051" t="str">
            <v>GRUNDFOS CH 2-50 0.56KW PUMP</v>
          </cell>
          <cell r="F3051" t="str">
            <v>C</v>
          </cell>
          <cell r="G3051">
            <v>9200</v>
          </cell>
        </row>
        <row r="3052">
          <cell r="D3052" t="str">
            <v>CH  4-30</v>
          </cell>
          <cell r="E3052" t="str">
            <v>GRUNDFOS CH 4-30 0.64KW PUMP</v>
          </cell>
          <cell r="F3052" t="str">
            <v>C</v>
          </cell>
          <cell r="G3052">
            <v>9000</v>
          </cell>
        </row>
        <row r="3053">
          <cell r="D3053" t="str">
            <v>CH  4-40</v>
          </cell>
          <cell r="E3053" t="str">
            <v>GRUNDFOS CH 4-40 0.9KW PUMP</v>
          </cell>
          <cell r="F3053" t="str">
            <v>C</v>
          </cell>
          <cell r="G3053">
            <v>9900</v>
          </cell>
        </row>
        <row r="3054">
          <cell r="D3054" t="str">
            <v>CH  4-60</v>
          </cell>
          <cell r="E3054" t="str">
            <v>GRUNDFOS CH 4-60  1.1KW PUMP</v>
          </cell>
          <cell r="F3054" t="str">
            <v>C</v>
          </cell>
          <cell r="G3054">
            <v>13800</v>
          </cell>
        </row>
        <row r="3055">
          <cell r="D3055" t="str">
            <v>CH  8-30</v>
          </cell>
          <cell r="E3055" t="str">
            <v>GRUNDFOS CH 8-30 0.9KW PUMP</v>
          </cell>
          <cell r="F3055" t="str">
            <v>C</v>
          </cell>
          <cell r="G3055">
            <v>13700</v>
          </cell>
        </row>
        <row r="3056">
          <cell r="D3056" t="str">
            <v>CH  8-50</v>
          </cell>
          <cell r="E3056" t="str">
            <v>GRUNDFOS CH 8-50 1.5KW PUMP</v>
          </cell>
          <cell r="F3056" t="str">
            <v>C</v>
          </cell>
          <cell r="G3056">
            <v>16400</v>
          </cell>
        </row>
        <row r="3057">
          <cell r="D3057" t="str">
            <v>CH 12-30</v>
          </cell>
          <cell r="E3057" t="str">
            <v>GRUNDFOS CH 12-30 1.5KW PUMP</v>
          </cell>
          <cell r="F3057" t="str">
            <v>C</v>
          </cell>
          <cell r="G3057">
            <v>14200</v>
          </cell>
        </row>
        <row r="3058">
          <cell r="D3058" t="str">
            <v>CH 12-50</v>
          </cell>
          <cell r="E3058" t="str">
            <v>GRUNDFOS CH 12-50 2.5KW PUMP</v>
          </cell>
          <cell r="F3058" t="str">
            <v>C</v>
          </cell>
          <cell r="G3058">
            <v>23500</v>
          </cell>
        </row>
        <row r="3059">
          <cell r="D3059" t="str">
            <v>MQ3</v>
          </cell>
          <cell r="E3059" t="str">
            <v>GRUNDFOS MQ3  .75KW PUMP</v>
          </cell>
          <cell r="F3059" t="str">
            <v>C</v>
          </cell>
          <cell r="G3059">
            <v>18300</v>
          </cell>
        </row>
        <row r="3060">
          <cell r="D3060" t="str">
            <v>CR 16- 30</v>
          </cell>
          <cell r="E3060" t="str">
            <v>GRUNDFOS CR 15-03  3KW PUMP</v>
          </cell>
          <cell r="F3060" t="str">
            <v>C</v>
          </cell>
          <cell r="G3060">
            <v>46100</v>
          </cell>
        </row>
        <row r="3061">
          <cell r="D3061" t="str">
            <v>CR 16- 40</v>
          </cell>
          <cell r="E3061" t="str">
            <v>GRUNDFOS CR 15-05 4KW PUMP</v>
          </cell>
          <cell r="F3061" t="str">
            <v>C</v>
          </cell>
          <cell r="G3061">
            <v>56600</v>
          </cell>
        </row>
        <row r="3062">
          <cell r="D3062" t="str">
            <v>CR 16- 60</v>
          </cell>
          <cell r="E3062" t="str">
            <v>GRUNDFOS CR 15-07  5.5KW PUMP</v>
          </cell>
          <cell r="F3062" t="str">
            <v>C</v>
          </cell>
          <cell r="G3062">
            <v>68400</v>
          </cell>
        </row>
        <row r="3063">
          <cell r="D3063" t="str">
            <v>CR 16- 80</v>
          </cell>
          <cell r="E3063" t="str">
            <v>GRUNDFOS CR 15-09 7.5KW PUMP</v>
          </cell>
          <cell r="F3063" t="str">
            <v>C</v>
          </cell>
          <cell r="G3063">
            <v>78000</v>
          </cell>
        </row>
        <row r="3064">
          <cell r="D3064" t="str">
            <v>CR 16-120</v>
          </cell>
          <cell r="E3064" t="str">
            <v>GRUNDFOS CR 15-14 11KW PUMP</v>
          </cell>
          <cell r="F3064" t="str">
            <v>C</v>
          </cell>
          <cell r="G3064">
            <v>108700</v>
          </cell>
        </row>
        <row r="3065">
          <cell r="D3065" t="str">
            <v>CR 16-160</v>
          </cell>
          <cell r="E3065" t="str">
            <v>GRUNDFOS CR 15-17  15KW PUMP</v>
          </cell>
          <cell r="F3065" t="str">
            <v>C</v>
          </cell>
          <cell r="G3065">
            <v>140100</v>
          </cell>
        </row>
        <row r="3066">
          <cell r="D3066" t="str">
            <v>CR 20-03</v>
          </cell>
          <cell r="E3066" t="str">
            <v>GRUNDFOS CR 20-03  4KW PUMP</v>
          </cell>
          <cell r="F3066" t="str">
            <v>C</v>
          </cell>
          <cell r="G3066">
            <v>56200</v>
          </cell>
        </row>
        <row r="3067">
          <cell r="D3067" t="str">
            <v>CR 20-05</v>
          </cell>
          <cell r="E3067" t="str">
            <v>GRUNDFOS CR 20-05  5.5KW PUMP</v>
          </cell>
          <cell r="F3067" t="str">
            <v>C</v>
          </cell>
          <cell r="G3067">
            <v>72400</v>
          </cell>
        </row>
        <row r="3068">
          <cell r="D3068" t="str">
            <v>CR 20-07</v>
          </cell>
          <cell r="E3068" t="str">
            <v>GRUNDFOS CR 20-07  7.5KW PUMP</v>
          </cell>
          <cell r="F3068" t="str">
            <v>C</v>
          </cell>
          <cell r="G3068">
            <v>83900</v>
          </cell>
        </row>
        <row r="3069">
          <cell r="D3069" t="str">
            <v>CR 20-10</v>
          </cell>
          <cell r="E3069" t="str">
            <v>GRUNDFOS CR 20-10  11KW PUMP</v>
          </cell>
          <cell r="F3069" t="str">
            <v>C</v>
          </cell>
          <cell r="G3069">
            <v>85700</v>
          </cell>
        </row>
        <row r="3070">
          <cell r="D3070" t="str">
            <v>CR 20-14</v>
          </cell>
          <cell r="E3070" t="str">
            <v>GRUNDFOS CR 20-14  15KW PUMP</v>
          </cell>
          <cell r="F3070" t="str">
            <v>C</v>
          </cell>
          <cell r="G3070">
            <v>138700</v>
          </cell>
        </row>
        <row r="3071">
          <cell r="D3071" t="str">
            <v>CR 20-17</v>
          </cell>
          <cell r="E3071" t="str">
            <v>GRUNDFOS CR 20-17  18.5KW PUMP</v>
          </cell>
          <cell r="F3071" t="str">
            <v>C</v>
          </cell>
          <cell r="G3071">
            <v>163300</v>
          </cell>
        </row>
        <row r="3072">
          <cell r="D3072" t="str">
            <v>CR 32- 2</v>
          </cell>
          <cell r="E3072" t="str">
            <v>GRUNDFOS CR 32-2 4.1KW PUMP</v>
          </cell>
          <cell r="F3072" t="str">
            <v>C</v>
          </cell>
          <cell r="G3072">
            <v>66000</v>
          </cell>
        </row>
        <row r="3073">
          <cell r="D3073" t="str">
            <v>CR 32- 3</v>
          </cell>
          <cell r="E3073" t="str">
            <v>GRUNDFOS CR 32-3 5.6KW PUMP</v>
          </cell>
          <cell r="F3073" t="str">
            <v>C</v>
          </cell>
          <cell r="G3073">
            <v>84100</v>
          </cell>
        </row>
        <row r="3074">
          <cell r="D3074" t="str">
            <v>CR 32- 4</v>
          </cell>
          <cell r="E3074" t="str">
            <v>GRUNDFOS CR 32-4 7.5KW PUMP</v>
          </cell>
          <cell r="F3074" t="str">
            <v>C</v>
          </cell>
          <cell r="G3074">
            <v>109900</v>
          </cell>
        </row>
        <row r="3075">
          <cell r="D3075" t="str">
            <v>CR 32- 6</v>
          </cell>
          <cell r="E3075" t="str">
            <v>GRUNDFOS CR 32-6 11.25KW PUMP</v>
          </cell>
          <cell r="F3075" t="str">
            <v>C</v>
          </cell>
          <cell r="G3075">
            <v>142800</v>
          </cell>
        </row>
        <row r="3076">
          <cell r="D3076" t="str">
            <v>CR 32-10</v>
          </cell>
          <cell r="E3076" t="str">
            <v>GRUNDFOS CR 32-10 18.75KW PUMP</v>
          </cell>
          <cell r="F3076" t="str">
            <v>C</v>
          </cell>
          <cell r="G3076">
            <v>183900</v>
          </cell>
        </row>
        <row r="3077">
          <cell r="D3077" t="str">
            <v>CR 32-12</v>
          </cell>
          <cell r="E3077" t="str">
            <v>GRUNDFOS CR 32-12 22.5KW PUMP</v>
          </cell>
          <cell r="F3077" t="str">
            <v>C</v>
          </cell>
          <cell r="G3077">
            <v>225000</v>
          </cell>
        </row>
        <row r="3078">
          <cell r="D3078" t="str">
            <v>CR 32-8</v>
          </cell>
          <cell r="E3078" t="str">
            <v>GRUNDFOS CR 32-8 15KW PUMP</v>
          </cell>
          <cell r="F3078" t="str">
            <v>C</v>
          </cell>
          <cell r="G3078">
            <v>160900</v>
          </cell>
        </row>
        <row r="3079">
          <cell r="D3079" t="str">
            <v>CR 45- 10</v>
          </cell>
          <cell r="E3079" t="str">
            <v>GRUNDFOS CR 45-10 37KW PUMP</v>
          </cell>
          <cell r="F3079" t="str">
            <v>C</v>
          </cell>
          <cell r="G3079">
            <v>297500</v>
          </cell>
        </row>
        <row r="3080">
          <cell r="D3080" t="str">
            <v>CR 45- 2</v>
          </cell>
          <cell r="E3080" t="str">
            <v>GRUNDFOS CR 45-2 7.5KW PUMP</v>
          </cell>
          <cell r="F3080" t="str">
            <v>C</v>
          </cell>
          <cell r="G3080">
            <v>112700</v>
          </cell>
        </row>
        <row r="3081">
          <cell r="D3081" t="str">
            <v>CR 45- 3</v>
          </cell>
          <cell r="E3081" t="str">
            <v>GRUNDFOS CR 45-3 11KW PUMP</v>
          </cell>
          <cell r="F3081" t="str">
            <v>C</v>
          </cell>
          <cell r="G3081">
            <v>126000</v>
          </cell>
        </row>
        <row r="3082">
          <cell r="D3082" t="str">
            <v>CR 64- 3</v>
          </cell>
          <cell r="E3082" t="str">
            <v>GRUNDFOS CR 64-3 18.5KW PUMP</v>
          </cell>
          <cell r="F3082" t="str">
            <v>C</v>
          </cell>
          <cell r="G3082">
            <v>175900</v>
          </cell>
        </row>
        <row r="3083">
          <cell r="D3083" t="str">
            <v>CR 64- 4</v>
          </cell>
          <cell r="E3083" t="str">
            <v>GRUNDFOS CR 64- 4 22.0KW PUMP</v>
          </cell>
          <cell r="F3083" t="str">
            <v>C</v>
          </cell>
          <cell r="G3083">
            <v>217200</v>
          </cell>
        </row>
        <row r="3084">
          <cell r="D3084" t="str">
            <v>CR 64- 5</v>
          </cell>
          <cell r="E3084" t="str">
            <v>GRUNDFOS CR 64- 5 30.0KW PUMP</v>
          </cell>
          <cell r="F3084" t="str">
            <v>C</v>
          </cell>
          <cell r="G3084">
            <v>252200</v>
          </cell>
        </row>
        <row r="3085">
          <cell r="D3085" t="str">
            <v>CR 64- 6</v>
          </cell>
          <cell r="E3085" t="str">
            <v>GRUNDFOS CR 64- 6 37.0KW PUMP</v>
          </cell>
          <cell r="F3085" t="str">
            <v>C</v>
          </cell>
          <cell r="G3085">
            <v>247100</v>
          </cell>
        </row>
        <row r="3086">
          <cell r="D3086" t="str">
            <v>CHV  2-100</v>
          </cell>
          <cell r="E3086" t="str">
            <v>GRUNDFOS CHV 2-100  PUMP</v>
          </cell>
          <cell r="F3086" t="str">
            <v>C</v>
          </cell>
          <cell r="G3086">
            <v>14200</v>
          </cell>
        </row>
        <row r="3087">
          <cell r="D3087" t="str">
            <v>CHV  2-40</v>
          </cell>
          <cell r="E3087" t="str">
            <v>GRUNDFOS CHV 2-40 PUMP</v>
          </cell>
          <cell r="F3087" t="str">
            <v>C</v>
          </cell>
          <cell r="G3087">
            <v>9100</v>
          </cell>
        </row>
        <row r="3088">
          <cell r="D3088" t="str">
            <v>CHV  2-60</v>
          </cell>
          <cell r="E3088" t="str">
            <v>GRUNDFOS CHV 2-60  PUMP</v>
          </cell>
          <cell r="F3088" t="str">
            <v>C</v>
          </cell>
          <cell r="G3088">
            <v>11400</v>
          </cell>
        </row>
        <row r="3089">
          <cell r="D3089" t="str">
            <v>CHV  4- 40</v>
          </cell>
          <cell r="E3089" t="str">
            <v>GRUNDFOS CHV 4-40 0.96KW PUMP</v>
          </cell>
          <cell r="F3089" t="str">
            <v>C</v>
          </cell>
          <cell r="G3089">
            <v>10400</v>
          </cell>
        </row>
        <row r="3090">
          <cell r="D3090" t="str">
            <v>CHV  4-60</v>
          </cell>
          <cell r="E3090" t="str">
            <v>GRUNDFOS CHV 4-60 1PH PUMP</v>
          </cell>
          <cell r="F3090" t="str">
            <v>C</v>
          </cell>
          <cell r="G3090">
            <v>12400</v>
          </cell>
        </row>
        <row r="3091">
          <cell r="D3091" t="str">
            <v>CHV 4-100</v>
          </cell>
          <cell r="E3091" t="str">
            <v>GRUNDFOS  CHV 4-100  2.1KW 3PH PUMP</v>
          </cell>
          <cell r="F3091" t="str">
            <v>C</v>
          </cell>
          <cell r="G3091">
            <v>16100</v>
          </cell>
        </row>
        <row r="3092">
          <cell r="D3092" t="str">
            <v>CR  2-110 3P</v>
          </cell>
          <cell r="E3092" t="str">
            <v>GRUNDFOS CR 3-15 3PH 1.1KW PUMP</v>
          </cell>
          <cell r="F3092" t="str">
            <v>C</v>
          </cell>
          <cell r="G3092">
            <v>30300</v>
          </cell>
        </row>
        <row r="3093">
          <cell r="D3093" t="str">
            <v>CR  2-150 3P</v>
          </cell>
          <cell r="E3093" t="str">
            <v>GRUNDFOS CR 3-19 3PH 1.5KW PUMP</v>
          </cell>
          <cell r="F3093" t="str">
            <v>C</v>
          </cell>
          <cell r="G3093">
            <v>34500</v>
          </cell>
        </row>
        <row r="3094">
          <cell r="D3094" t="str">
            <v>CR  2-220</v>
          </cell>
          <cell r="E3094" t="str">
            <v>GRUNDFOS CR 3-29 2.2KW PUMP</v>
          </cell>
          <cell r="F3094" t="str">
            <v>C</v>
          </cell>
          <cell r="G3094">
            <v>44700</v>
          </cell>
        </row>
        <row r="3095">
          <cell r="D3095" t="str">
            <v>CR  4-120</v>
          </cell>
          <cell r="E3095" t="str">
            <v>GRUNDFOS CR 5-16  2.2KWPUMP</v>
          </cell>
          <cell r="F3095" t="str">
            <v>C</v>
          </cell>
          <cell r="G3095">
            <v>37800</v>
          </cell>
        </row>
        <row r="3096">
          <cell r="D3096" t="str">
            <v>CR  4-160</v>
          </cell>
          <cell r="E3096" t="str">
            <v>GRUNDFOS CR 5-20 3KW PUMP</v>
          </cell>
          <cell r="F3096" t="str">
            <v>C</v>
          </cell>
          <cell r="G3096">
            <v>45900</v>
          </cell>
        </row>
        <row r="3097">
          <cell r="D3097" t="str">
            <v>CR  4-220</v>
          </cell>
          <cell r="E3097" t="str">
            <v>GRUNDFOS CR 5-29 4KW PUMP</v>
          </cell>
          <cell r="F3097" t="str">
            <v>C</v>
          </cell>
          <cell r="G3097">
            <v>55500</v>
          </cell>
        </row>
        <row r="3098">
          <cell r="D3098" t="str">
            <v>CR  8- 40</v>
          </cell>
          <cell r="E3098" t="str">
            <v>GRUNDFOS CR 10-04  1.5KW PUMP</v>
          </cell>
          <cell r="F3098" t="str">
            <v>C</v>
          </cell>
          <cell r="G3098">
            <v>35200</v>
          </cell>
        </row>
        <row r="3099">
          <cell r="D3099" t="str">
            <v>CR  8- 60</v>
          </cell>
          <cell r="E3099" t="str">
            <v>GRUNDFOS CR 10-06  2.2KW PUMP</v>
          </cell>
          <cell r="F3099" t="str">
            <v>C</v>
          </cell>
          <cell r="G3099">
            <v>41300</v>
          </cell>
        </row>
        <row r="3100">
          <cell r="D3100" t="str">
            <v>CR  8- 80</v>
          </cell>
          <cell r="E3100" t="str">
            <v>GRUNDFOS CR 10-09 3KW PUMP</v>
          </cell>
          <cell r="F3100" t="str">
            <v>C</v>
          </cell>
          <cell r="G3100">
            <v>49100</v>
          </cell>
        </row>
        <row r="3101">
          <cell r="D3101" t="str">
            <v>CR  8-120</v>
          </cell>
          <cell r="E3101" t="str">
            <v>GRUNDFOS CR 10-12 4KW PUMP</v>
          </cell>
          <cell r="F3101" t="str">
            <v>C</v>
          </cell>
          <cell r="G3101">
            <v>62100</v>
          </cell>
        </row>
        <row r="3102">
          <cell r="D3102" t="str">
            <v>CR  8-160</v>
          </cell>
          <cell r="E3102" t="str">
            <v>GRUNDFOS CR 10-16 5.5KW PUMP</v>
          </cell>
          <cell r="F3102" t="str">
            <v>C</v>
          </cell>
          <cell r="G3102">
            <v>73500</v>
          </cell>
        </row>
        <row r="3103">
          <cell r="D3103" t="str">
            <v>CR  8-200</v>
          </cell>
          <cell r="E3103" t="str">
            <v>GRUNDFOS CR 10-22 7.5KW PUMP</v>
          </cell>
          <cell r="F3103" t="str">
            <v>C</v>
          </cell>
          <cell r="G3103">
            <v>89900</v>
          </cell>
        </row>
        <row r="3104">
          <cell r="D3104" t="str">
            <v>SHOWER BOOST</v>
          </cell>
          <cell r="E3104" t="str">
            <v>GRUNDFOS 1.5D 0.18KW SHOWER BOOST  PUMP</v>
          </cell>
          <cell r="F3104" t="str">
            <v>C</v>
          </cell>
          <cell r="G3104">
            <v>18000</v>
          </cell>
        </row>
        <row r="3105">
          <cell r="D3105" t="str">
            <v>SHOWER WASP-46</v>
          </cell>
          <cell r="E3105" t="str">
            <v>GRUNDFOS STC 1.5C SHOWER PUMP</v>
          </cell>
          <cell r="F3105" t="str">
            <v>C</v>
          </cell>
          <cell r="G3105">
            <v>11400</v>
          </cell>
        </row>
        <row r="3106">
          <cell r="D3106" t="str">
            <v>SHOWER WASP-66</v>
          </cell>
          <cell r="E3106" t="str">
            <v>GRUNDFOS STC 2.0C SHOWER PUMP</v>
          </cell>
          <cell r="F3106" t="str">
            <v>C</v>
          </cell>
          <cell r="G3106">
            <v>14200</v>
          </cell>
        </row>
        <row r="3107">
          <cell r="D3107" t="str">
            <v>UPC 40-120</v>
          </cell>
          <cell r="E3107" t="str">
            <v>GRUNDFOS UPS 40-120 CIRCULATOR PUMP</v>
          </cell>
          <cell r="F3107" t="str">
            <v>C</v>
          </cell>
          <cell r="G3107">
            <v>28600</v>
          </cell>
        </row>
        <row r="3108">
          <cell r="D3108" t="str">
            <v>UPC 50-120</v>
          </cell>
          <cell r="E3108" t="str">
            <v>GRUNDFOS UPS 50-120 CIRCULATOR PUMP</v>
          </cell>
          <cell r="F3108" t="str">
            <v>C</v>
          </cell>
          <cell r="G3108">
            <v>33500</v>
          </cell>
        </row>
        <row r="3109">
          <cell r="D3109" t="str">
            <v>UPC 65-120</v>
          </cell>
          <cell r="E3109" t="str">
            <v>GRUNDFOS UPS 65-120 CIRCULATOR PUMP</v>
          </cell>
          <cell r="F3109" t="str">
            <v>C</v>
          </cell>
          <cell r="G3109">
            <v>36900</v>
          </cell>
        </row>
        <row r="3110">
          <cell r="D3110" t="str">
            <v>UPS 25-50</v>
          </cell>
          <cell r="E3110" t="str">
            <v>GRUNDFOS UPS 25-60 CIRCULATOR PUMP</v>
          </cell>
          <cell r="F3110" t="str">
            <v>C</v>
          </cell>
          <cell r="G3110">
            <v>5600</v>
          </cell>
        </row>
        <row r="3111">
          <cell r="D3111" t="str">
            <v>UPS 32-80</v>
          </cell>
          <cell r="E3111" t="str">
            <v>GRUNDFOS UPS 32-80 CIRCULATOR PUMP</v>
          </cell>
          <cell r="F3111" t="str">
            <v>C</v>
          </cell>
          <cell r="G3111">
            <v>12900</v>
          </cell>
        </row>
        <row r="3112">
          <cell r="D3112" t="str">
            <v>PWM 230</v>
          </cell>
          <cell r="E3112" t="str">
            <v>VFD INVERTER PWM 230 1.1KW 1PH</v>
          </cell>
          <cell r="F3112" t="str">
            <v>C</v>
          </cell>
          <cell r="G3112">
            <v>11500</v>
          </cell>
        </row>
        <row r="3113">
          <cell r="D3113" t="str">
            <v>PWM 230 D</v>
          </cell>
          <cell r="E3113" t="str">
            <v>VFD INVERTER PWM 230 2.2KW 3PH</v>
          </cell>
          <cell r="F3113" t="str">
            <v>C</v>
          </cell>
          <cell r="G3113">
            <v>23300</v>
          </cell>
        </row>
        <row r="3114">
          <cell r="D3114" t="str">
            <v>PWM 400</v>
          </cell>
          <cell r="E3114" t="str">
            <v>VFD INVERTER PWM 400 5.5KW 3PH</v>
          </cell>
          <cell r="F3114" t="str">
            <v>C</v>
          </cell>
          <cell r="G3114">
            <v>50700</v>
          </cell>
        </row>
        <row r="3115">
          <cell r="D3115" t="str">
            <v>PWM 400A</v>
          </cell>
          <cell r="E3115" t="str">
            <v>VFD INVERTER DOUBLE SMART</v>
          </cell>
          <cell r="F3115" t="str">
            <v>C</v>
          </cell>
          <cell r="G3115">
            <v>19800</v>
          </cell>
        </row>
        <row r="3116">
          <cell r="D3116" t="str">
            <v>AFD-2C</v>
          </cell>
          <cell r="E3116" t="str">
            <v>AFRIDEV FABRODS M/S 10mm</v>
          </cell>
          <cell r="F3116" t="str">
            <v>C</v>
          </cell>
          <cell r="G3116">
            <v>300</v>
          </cell>
        </row>
        <row r="3117">
          <cell r="D3117" t="str">
            <v>AFD-3C</v>
          </cell>
          <cell r="E3117" t="str">
            <v>AFRIDEV FABHANGER RODS M/S 10MM</v>
          </cell>
          <cell r="F3117" t="str">
            <v>C</v>
          </cell>
          <cell r="G3117">
            <v>400</v>
          </cell>
        </row>
        <row r="3118">
          <cell r="D3118" t="str">
            <v>AFD-4</v>
          </cell>
          <cell r="E3118" t="str">
            <v>AFRIDEV ROD CENTRALISERS</v>
          </cell>
          <cell r="F3118" t="str">
            <v>C</v>
          </cell>
          <cell r="G3118">
            <v>40</v>
          </cell>
        </row>
        <row r="3119">
          <cell r="D3119" t="str">
            <v>AFD-5</v>
          </cell>
          <cell r="E3119" t="str">
            <v>AFRIDEV RISING MAIN PIPES</v>
          </cell>
          <cell r="F3119" t="str">
            <v>C</v>
          </cell>
          <cell r="G3119">
            <v>360</v>
          </cell>
        </row>
        <row r="3120">
          <cell r="D3120" t="str">
            <v>AFD-6A</v>
          </cell>
          <cell r="E3120" t="str">
            <v>AFRIDEV MAIN CENTRALISERS 6"</v>
          </cell>
          <cell r="F3120" t="str">
            <v>C</v>
          </cell>
          <cell r="G3120">
            <v>80</v>
          </cell>
        </row>
        <row r="3121">
          <cell r="D3121" t="str">
            <v>APX-1A</v>
          </cell>
          <cell r="E3121" t="str">
            <v>AFRIDEV HANDPUMP DEEPWELL</v>
          </cell>
          <cell r="F3121" t="str">
            <v>C</v>
          </cell>
          <cell r="G3121">
            <v>9100</v>
          </cell>
        </row>
        <row r="3122">
          <cell r="D3122" t="str">
            <v>APX-1B</v>
          </cell>
          <cell r="E3122" t="str">
            <v>INDIA MK III PUMP</v>
          </cell>
          <cell r="F3122" t="str">
            <v>C</v>
          </cell>
          <cell r="G3122">
            <v>8000</v>
          </cell>
        </row>
        <row r="3123">
          <cell r="D3123" t="str">
            <v>APX-1C</v>
          </cell>
          <cell r="E3123" t="str">
            <v>INDIA EXTRA DEPTH PUMP</v>
          </cell>
          <cell r="F3123" t="str">
            <v>C</v>
          </cell>
          <cell r="G3123">
            <v>11400</v>
          </cell>
        </row>
        <row r="3124">
          <cell r="D3124" t="str">
            <v>APX-1D</v>
          </cell>
          <cell r="E3124" t="str">
            <v>INDIA FORCE LIFT PUMP</v>
          </cell>
          <cell r="F3124" t="str">
            <v>C</v>
          </cell>
          <cell r="G3124">
            <v>13400</v>
          </cell>
        </row>
        <row r="3125">
          <cell r="D3125" t="str">
            <v>APX-1E</v>
          </cell>
          <cell r="E3125" t="str">
            <v>INDIA MK II PUMP</v>
          </cell>
          <cell r="F3125" t="str">
            <v>C</v>
          </cell>
          <cell r="G3125">
            <v>8500</v>
          </cell>
        </row>
        <row r="3126">
          <cell r="D3126" t="str">
            <v>APX-2A</v>
          </cell>
          <cell r="E3126" t="str">
            <v>AFRIDEV STANDARD PEDESTAL</v>
          </cell>
          <cell r="F3126" t="str">
            <v>C</v>
          </cell>
          <cell r="G3126">
            <v>1400</v>
          </cell>
        </row>
        <row r="3127">
          <cell r="D3127" t="str">
            <v>APX-2B</v>
          </cell>
          <cell r="E3127" t="str">
            <v>AFRIDEV SQUARE PEDESTAL</v>
          </cell>
          <cell r="F3127" t="str">
            <v>C</v>
          </cell>
          <cell r="G3127">
            <v>2500</v>
          </cell>
        </row>
        <row r="3128">
          <cell r="D3128" t="str">
            <v>APX-3A</v>
          </cell>
          <cell r="E3128" t="str">
            <v>AFRIDEV CONROD S/S</v>
          </cell>
          <cell r="F3128" t="str">
            <v>C</v>
          </cell>
          <cell r="G3128">
            <v>1100</v>
          </cell>
        </row>
        <row r="3129">
          <cell r="D3129" t="str">
            <v>APX-3B</v>
          </cell>
          <cell r="E3129" t="str">
            <v>AFRIDEV CONROD M/S</v>
          </cell>
          <cell r="F3129" t="str">
            <v>C</v>
          </cell>
          <cell r="G3129">
            <v>310</v>
          </cell>
        </row>
        <row r="3130">
          <cell r="D3130" t="str">
            <v>APX-3C</v>
          </cell>
          <cell r="E3130" t="str">
            <v>INDIA CONROD M/S</v>
          </cell>
          <cell r="F3130" t="str">
            <v>C</v>
          </cell>
          <cell r="G3130">
            <v>220</v>
          </cell>
        </row>
        <row r="3131">
          <cell r="D3131" t="str">
            <v>APX-3D</v>
          </cell>
          <cell r="E3131" t="str">
            <v>INDIA CONROD S/S</v>
          </cell>
          <cell r="F3131" t="str">
            <v>C</v>
          </cell>
          <cell r="G3131">
            <v>1200</v>
          </cell>
        </row>
        <row r="3132">
          <cell r="D3132" t="str">
            <v>APX-3E</v>
          </cell>
          <cell r="E3132" t="str">
            <v>INDIA CONROD PVC M/S</v>
          </cell>
          <cell r="F3132" t="str">
            <v>C</v>
          </cell>
          <cell r="G3132">
            <v>280</v>
          </cell>
        </row>
        <row r="3133">
          <cell r="D3133" t="str">
            <v>APX-4A</v>
          </cell>
          <cell r="E3133" t="str">
            <v>AFRIDEV HANG ROD S/S</v>
          </cell>
          <cell r="F3133" t="str">
            <v>C</v>
          </cell>
          <cell r="G3133">
            <v>1100</v>
          </cell>
        </row>
        <row r="3134">
          <cell r="D3134" t="str">
            <v>APX-4B</v>
          </cell>
          <cell r="E3134" t="str">
            <v>AFRIDEV HANG ROD M/S</v>
          </cell>
          <cell r="F3134" t="str">
            <v>C</v>
          </cell>
          <cell r="G3134">
            <v>240</v>
          </cell>
        </row>
        <row r="3135">
          <cell r="D3135" t="str">
            <v>APX-5</v>
          </cell>
          <cell r="E3135" t="str">
            <v>AFRIDEV PIPE CENTRALISERS</v>
          </cell>
          <cell r="F3135" t="str">
            <v>C</v>
          </cell>
          <cell r="G3135">
            <v>20</v>
          </cell>
        </row>
        <row r="3136">
          <cell r="D3136" t="str">
            <v>APX-6</v>
          </cell>
          <cell r="E3136" t="str">
            <v>AFRIDEV ROD CENTRALISERS</v>
          </cell>
          <cell r="F3136" t="str">
            <v>C</v>
          </cell>
          <cell r="G3136">
            <v>15</v>
          </cell>
        </row>
        <row r="3137">
          <cell r="D3137" t="str">
            <v>APX-6A</v>
          </cell>
          <cell r="E3137" t="str">
            <v>INDIA ROD CENTRALISERS</v>
          </cell>
          <cell r="F3137" t="str">
            <v>C</v>
          </cell>
          <cell r="G3137">
            <v>13</v>
          </cell>
        </row>
        <row r="3138">
          <cell r="D3138" t="str">
            <v>APX-7</v>
          </cell>
          <cell r="E3138" t="str">
            <v>SAFETY LINE 6mm</v>
          </cell>
          <cell r="F3138" t="str">
            <v>C</v>
          </cell>
          <cell r="G3138">
            <v>8</v>
          </cell>
        </row>
        <row r="3139">
          <cell r="D3139" t="str">
            <v>APX-8</v>
          </cell>
          <cell r="E3139" t="str">
            <v>GI INDIA 1 1/4" RISING PIPES</v>
          </cell>
          <cell r="F3139" t="str">
            <v>C</v>
          </cell>
          <cell r="G3139">
            <v>1200</v>
          </cell>
        </row>
        <row r="3140">
          <cell r="D3140" t="str">
            <v>APX-9</v>
          </cell>
          <cell r="E3140" t="str">
            <v>GI INDIA 2" RAISING PIPES</v>
          </cell>
          <cell r="F3140" t="str">
            <v>C</v>
          </cell>
          <cell r="G3140">
            <v>1900</v>
          </cell>
        </row>
        <row r="3141">
          <cell r="D3141" t="str">
            <v>POP-5</v>
          </cell>
          <cell r="E3141" t="str">
            <v>PVC  INDIA 1 1/4" RISING PIPES</v>
          </cell>
          <cell r="F3141" t="str">
            <v>C</v>
          </cell>
          <cell r="G3141">
            <v>460</v>
          </cell>
        </row>
        <row r="3142">
          <cell r="D3142" t="str">
            <v>HA-01</v>
          </cell>
          <cell r="E3142" t="str">
            <v>SUPER MONEY MAKER</v>
          </cell>
          <cell r="F3142" t="str">
            <v>D</v>
          </cell>
          <cell r="G3142">
            <v>3300</v>
          </cell>
        </row>
        <row r="3143">
          <cell r="D3143" t="str">
            <v>HA-01/1</v>
          </cell>
          <cell r="E3143" t="str">
            <v>MONEY MAKER PLUS</v>
          </cell>
          <cell r="F3143" t="str">
            <v>C</v>
          </cell>
          <cell r="G3143">
            <v>1900</v>
          </cell>
        </row>
        <row r="3144">
          <cell r="D3144" t="str">
            <v>HA-01A</v>
          </cell>
          <cell r="E3144" t="str">
            <v>ECOLOGICS HIGH CAPACITY  STEP PUMP</v>
          </cell>
          <cell r="F3144" t="str">
            <v>D</v>
          </cell>
          <cell r="G3144">
            <v>9600</v>
          </cell>
        </row>
        <row r="3145">
          <cell r="D3145" t="str">
            <v>1 1/2" DAISHIN</v>
          </cell>
          <cell r="E3145" t="str">
            <v>KOSHIN QP 154SX 1 1/2"PRESSURE PUMP</v>
          </cell>
          <cell r="F3145" t="str">
            <v>D</v>
          </cell>
          <cell r="G3145">
            <v>13000</v>
          </cell>
        </row>
        <row r="3146">
          <cell r="D3146" t="str">
            <v>2" DAISHIN</v>
          </cell>
          <cell r="E3146" t="str">
            <v>KOSHIN SEH-50X 2" 4HP HONDA PUMP</v>
          </cell>
          <cell r="F3146" t="str">
            <v>D</v>
          </cell>
          <cell r="G3146">
            <v>10900</v>
          </cell>
        </row>
        <row r="3147">
          <cell r="D3147" t="str">
            <v>3" DAISHIN</v>
          </cell>
          <cell r="E3147" t="str">
            <v>KOSHIN SEH-80X 3" 5.5HP HONDA PUMP</v>
          </cell>
          <cell r="F3147" t="str">
            <v>D</v>
          </cell>
          <cell r="G3147">
            <v>12800</v>
          </cell>
        </row>
        <row r="3148">
          <cell r="D3148" t="str">
            <v>4" DAISHIN</v>
          </cell>
          <cell r="E3148" t="str">
            <v>KOSHIN SEH-100X 4" 8HP HONDA  PUMP</v>
          </cell>
          <cell r="F3148" t="str">
            <v>D</v>
          </cell>
          <cell r="G3148">
            <v>33800</v>
          </cell>
        </row>
        <row r="3149">
          <cell r="D3149" t="str">
            <v>ETA 50-200</v>
          </cell>
          <cell r="E3149" t="str">
            <v>KSB ETA 50-200 PUMP</v>
          </cell>
          <cell r="F3149" t="str">
            <v>C</v>
          </cell>
          <cell r="G3149">
            <v>28200</v>
          </cell>
        </row>
        <row r="3150">
          <cell r="D3150" t="str">
            <v>ETA 65-200</v>
          </cell>
          <cell r="E3150" t="str">
            <v>KSB ETA 65-200 PUMP</v>
          </cell>
          <cell r="F3150" t="str">
            <v>C</v>
          </cell>
          <cell r="G3150">
            <v>27300</v>
          </cell>
        </row>
        <row r="3151">
          <cell r="D3151" t="str">
            <v>WKLN 32/10</v>
          </cell>
          <cell r="E3151" t="str">
            <v>KSB WKLN 32/10 PUMP</v>
          </cell>
          <cell r="F3151" t="str">
            <v>C</v>
          </cell>
          <cell r="G3151">
            <v>160000</v>
          </cell>
        </row>
        <row r="3152">
          <cell r="D3152" t="str">
            <v>WKLN 32/3</v>
          </cell>
          <cell r="E3152" t="str">
            <v>KSB WKLN 32/3 PUMP</v>
          </cell>
          <cell r="F3152" t="str">
            <v>C</v>
          </cell>
          <cell r="G3152">
            <v>95600</v>
          </cell>
        </row>
        <row r="3153">
          <cell r="D3153" t="str">
            <v>WKLN 32/4</v>
          </cell>
          <cell r="E3153" t="str">
            <v>KSB WKLN 32/4 PUMP</v>
          </cell>
          <cell r="F3153" t="str">
            <v>C</v>
          </cell>
          <cell r="G3153">
            <v>97200</v>
          </cell>
        </row>
        <row r="3154">
          <cell r="D3154" t="str">
            <v>WKLN 32/5</v>
          </cell>
          <cell r="E3154" t="str">
            <v>KSB WKLN 32/5 PUMP</v>
          </cell>
          <cell r="F3154" t="str">
            <v>C</v>
          </cell>
          <cell r="G3154">
            <v>79500</v>
          </cell>
        </row>
        <row r="3155">
          <cell r="D3155" t="str">
            <v>WKLN 32/6</v>
          </cell>
          <cell r="E3155" t="str">
            <v>KSB WKLN 32/6 PUMP</v>
          </cell>
          <cell r="F3155" t="str">
            <v>C</v>
          </cell>
          <cell r="G3155">
            <v>124100</v>
          </cell>
        </row>
        <row r="3156">
          <cell r="D3156" t="str">
            <v>WKLN 32/7</v>
          </cell>
          <cell r="E3156" t="str">
            <v>KSB WKLN 32/7 PUMP</v>
          </cell>
          <cell r="F3156" t="str">
            <v>C</v>
          </cell>
          <cell r="G3156">
            <v>129200</v>
          </cell>
        </row>
        <row r="3157">
          <cell r="D3157" t="str">
            <v>WKLN 32/8</v>
          </cell>
          <cell r="E3157" t="str">
            <v>KSB WKLN 32/8 PUMP</v>
          </cell>
          <cell r="F3157" t="str">
            <v>C</v>
          </cell>
          <cell r="G3157">
            <v>154100</v>
          </cell>
        </row>
        <row r="3158">
          <cell r="D3158" t="str">
            <v>WKLN 32/9</v>
          </cell>
          <cell r="E3158" t="str">
            <v>KSB WKLN 32/9 PUMP</v>
          </cell>
          <cell r="F3158" t="str">
            <v>C</v>
          </cell>
          <cell r="G3158">
            <v>137400</v>
          </cell>
        </row>
        <row r="3159">
          <cell r="D3159" t="str">
            <v>WKLN 40/11</v>
          </cell>
          <cell r="E3159" t="str">
            <v>KSB WKLN 40/11 PUMP</v>
          </cell>
          <cell r="F3159" t="str">
            <v>C</v>
          </cell>
          <cell r="G3159">
            <v>180000</v>
          </cell>
        </row>
        <row r="3160">
          <cell r="D3160" t="str">
            <v>WKLN 40/3</v>
          </cell>
          <cell r="E3160" t="str">
            <v>KSB WKLN 40/3 PUMP</v>
          </cell>
          <cell r="F3160" t="str">
            <v>C</v>
          </cell>
          <cell r="G3160">
            <v>103700</v>
          </cell>
        </row>
        <row r="3161">
          <cell r="D3161" t="str">
            <v>WKLN 40/4</v>
          </cell>
          <cell r="E3161" t="str">
            <v>KSB WKLN 40/4 PUMP</v>
          </cell>
          <cell r="F3161" t="str">
            <v>C</v>
          </cell>
          <cell r="G3161">
            <v>115200</v>
          </cell>
        </row>
        <row r="3162">
          <cell r="D3162" t="str">
            <v>WKLN 40/5</v>
          </cell>
          <cell r="E3162" t="str">
            <v>KSB WKLN 40/5 PUMP</v>
          </cell>
          <cell r="F3162" t="str">
            <v>C</v>
          </cell>
          <cell r="G3162">
            <v>132500</v>
          </cell>
        </row>
        <row r="3163">
          <cell r="D3163" t="str">
            <v>WKLN 40/6</v>
          </cell>
          <cell r="E3163" t="str">
            <v>KSB WKLN 40/6 PUMP</v>
          </cell>
          <cell r="F3163" t="str">
            <v>C</v>
          </cell>
          <cell r="G3163">
            <v>113200</v>
          </cell>
        </row>
        <row r="3164">
          <cell r="D3164" t="str">
            <v>WKLN 40/7</v>
          </cell>
          <cell r="E3164" t="str">
            <v>KSB WKLN 40/7 PUMP</v>
          </cell>
          <cell r="F3164" t="str">
            <v>C</v>
          </cell>
          <cell r="G3164">
            <v>165200</v>
          </cell>
        </row>
        <row r="3165">
          <cell r="D3165" t="str">
            <v>WKLN 50/3</v>
          </cell>
          <cell r="E3165" t="str">
            <v>KSB WKLN 50/3 PUMP</v>
          </cell>
          <cell r="F3165" t="str">
            <v>C</v>
          </cell>
          <cell r="G3165">
            <v>111600</v>
          </cell>
        </row>
        <row r="3166">
          <cell r="D3166" t="str">
            <v>WKLN 50/4</v>
          </cell>
          <cell r="E3166" t="str">
            <v>KSB WKLN 50/4 PUMP</v>
          </cell>
          <cell r="F3166" t="str">
            <v>C</v>
          </cell>
          <cell r="G3166">
            <v>118400</v>
          </cell>
        </row>
        <row r="3167">
          <cell r="D3167" t="str">
            <v>WKLN 50/5</v>
          </cell>
          <cell r="E3167" t="str">
            <v>KSB WKLN 50/5 PUMP</v>
          </cell>
          <cell r="F3167" t="str">
            <v>C</v>
          </cell>
          <cell r="G3167">
            <v>130000</v>
          </cell>
        </row>
        <row r="3168">
          <cell r="D3168" t="str">
            <v>WKLN 50/6</v>
          </cell>
          <cell r="E3168" t="str">
            <v>KSB WKLN 50/6 PUMP</v>
          </cell>
          <cell r="F3168" t="str">
            <v>C</v>
          </cell>
          <cell r="G3168">
            <v>151900</v>
          </cell>
        </row>
        <row r="3169">
          <cell r="D3169" t="str">
            <v>WKLN 65/2</v>
          </cell>
          <cell r="E3169" t="str">
            <v>KSB WKLN 65/2 PUMP</v>
          </cell>
          <cell r="F3169" t="str">
            <v>C</v>
          </cell>
          <cell r="G3169">
            <v>84100</v>
          </cell>
        </row>
        <row r="3170">
          <cell r="D3170" t="str">
            <v>WKLN 65/3</v>
          </cell>
          <cell r="E3170" t="str">
            <v>KSB WKLN 65/3 PUMP</v>
          </cell>
          <cell r="F3170" t="str">
            <v>C</v>
          </cell>
          <cell r="G3170">
            <v>61700</v>
          </cell>
        </row>
        <row r="3171">
          <cell r="D3171" t="str">
            <v>WKLN 65/4</v>
          </cell>
          <cell r="E3171" t="str">
            <v>KSB WKLN 65/4 PUMP</v>
          </cell>
          <cell r="F3171" t="str">
            <v>C</v>
          </cell>
          <cell r="G3171">
            <v>144300</v>
          </cell>
        </row>
        <row r="3172">
          <cell r="D3172" t="str">
            <v>WKLN 65/5</v>
          </cell>
          <cell r="E3172" t="str">
            <v>KSB WKLN 65/5 PUMP</v>
          </cell>
          <cell r="F3172" t="str">
            <v>C</v>
          </cell>
          <cell r="G3172">
            <v>164500</v>
          </cell>
        </row>
        <row r="3173">
          <cell r="D3173" t="str">
            <v>WKLN 65/6</v>
          </cell>
          <cell r="E3173" t="str">
            <v>KSB WKLN 65/6 PUMP</v>
          </cell>
          <cell r="F3173" t="str">
            <v>C</v>
          </cell>
          <cell r="G3173">
            <v>186900</v>
          </cell>
        </row>
        <row r="3174">
          <cell r="D3174" t="str">
            <v>WKLN 80/2</v>
          </cell>
          <cell r="E3174" t="str">
            <v>KSB WKLN 80/2 PUMP</v>
          </cell>
          <cell r="F3174" t="str">
            <v>C</v>
          </cell>
          <cell r="G3174">
            <v>139600</v>
          </cell>
        </row>
        <row r="3175">
          <cell r="D3175" t="str">
            <v>WKLN 80/3</v>
          </cell>
          <cell r="E3175" t="str">
            <v>KSB WKLN 80/3 PUMP</v>
          </cell>
          <cell r="F3175" t="str">
            <v>C</v>
          </cell>
          <cell r="G3175">
            <v>122700</v>
          </cell>
        </row>
        <row r="3176">
          <cell r="D3176" t="str">
            <v>WKLN 80/4</v>
          </cell>
          <cell r="E3176" t="str">
            <v>KSB WKLN 80/4 PUMP</v>
          </cell>
          <cell r="F3176" t="str">
            <v>C</v>
          </cell>
          <cell r="G3176">
            <v>145200</v>
          </cell>
        </row>
        <row r="3177">
          <cell r="D3177" t="str">
            <v>WKLN 80/7</v>
          </cell>
          <cell r="E3177" t="str">
            <v>KSB WKLN 80/7 PUMP</v>
          </cell>
          <cell r="F3177" t="str">
            <v>C</v>
          </cell>
          <cell r="G3177">
            <v>209200</v>
          </cell>
        </row>
        <row r="3178">
          <cell r="D3178" t="str">
            <v>DIVER 1000</v>
          </cell>
          <cell r="E3178" t="str">
            <v>DIVERTRON 1000 PRESSURE SUBMERSIBLE PUMP</v>
          </cell>
          <cell r="F3178" t="str">
            <v>C</v>
          </cell>
          <cell r="G3178">
            <v>12100</v>
          </cell>
        </row>
        <row r="3179">
          <cell r="D3179" t="str">
            <v>EBS 800</v>
          </cell>
          <cell r="E3179" t="str">
            <v>LEADERS EBS 800 BOOSTER PUMPS</v>
          </cell>
          <cell r="F3179" t="str">
            <v>C</v>
          </cell>
          <cell r="G3179">
            <v>17700</v>
          </cell>
        </row>
        <row r="3180">
          <cell r="D3180" t="str">
            <v>E1X13S 14KVA</v>
          </cell>
          <cell r="E3180" t="str">
            <v>ALTERNATOR 14KVA</v>
          </cell>
          <cell r="F3180" t="str">
            <v>C</v>
          </cell>
          <cell r="G3180">
            <v>31400</v>
          </cell>
        </row>
        <row r="3181">
          <cell r="D3181" t="str">
            <v>E1X13S 8KVA</v>
          </cell>
          <cell r="E3181" t="str">
            <v>ALTERNATOR 8KVA</v>
          </cell>
          <cell r="F3181" t="str">
            <v>C</v>
          </cell>
          <cell r="G3181">
            <v>26900</v>
          </cell>
        </row>
        <row r="3182">
          <cell r="D3182" t="str">
            <v>C30</v>
          </cell>
          <cell r="E3182" t="str">
            <v>PEDROLLO 2CP 32/200C 3.0KW 3PH PUMP</v>
          </cell>
          <cell r="F3182" t="str">
            <v>C</v>
          </cell>
          <cell r="G3182">
            <v>22900</v>
          </cell>
        </row>
        <row r="3183">
          <cell r="D3183" t="str">
            <v>C40</v>
          </cell>
          <cell r="E3183" t="str">
            <v>PEDROLLO 2CP 32/200B 4.0 KW 3PH PUMP</v>
          </cell>
          <cell r="F3183" t="str">
            <v>C</v>
          </cell>
          <cell r="G3183">
            <v>24000</v>
          </cell>
        </row>
        <row r="3184">
          <cell r="D3184" t="str">
            <v>C55</v>
          </cell>
          <cell r="E3184" t="str">
            <v>PEDROLLO 2CP 32/210B 5.5 KW 3PH PUMP</v>
          </cell>
          <cell r="F3184" t="str">
            <v>C</v>
          </cell>
          <cell r="G3184">
            <v>26900</v>
          </cell>
        </row>
        <row r="3185">
          <cell r="D3185" t="str">
            <v>C75</v>
          </cell>
          <cell r="E3185" t="str">
            <v>PEDROLLO 2CP 32/210A 7.5 KW 3PH PUMP</v>
          </cell>
          <cell r="F3185" t="str">
            <v>C</v>
          </cell>
          <cell r="G3185">
            <v>31000</v>
          </cell>
        </row>
        <row r="3186">
          <cell r="D3186" t="str">
            <v>4CR</v>
          </cell>
          <cell r="E3186" t="str">
            <v>PEDROLLO 4CRm80 0.6KW  PUMP</v>
          </cell>
          <cell r="F3186" t="str">
            <v>C</v>
          </cell>
          <cell r="G3186">
            <v>7600</v>
          </cell>
        </row>
        <row r="3187">
          <cell r="D3187" t="str">
            <v>4CR/24CL</v>
          </cell>
          <cell r="E3187" t="str">
            <v>PEDROLLO HYDROFRESH 4CRm80-24CL  PUMP</v>
          </cell>
          <cell r="F3187" t="str">
            <v>C</v>
          </cell>
          <cell r="G3187">
            <v>9500</v>
          </cell>
        </row>
        <row r="3188">
          <cell r="D3188" t="str">
            <v>B0</v>
          </cell>
          <cell r="E3188" t="str">
            <v>PEDROLLO CPM 130  PUMP</v>
          </cell>
          <cell r="F3188" t="str">
            <v>C</v>
          </cell>
          <cell r="G3188">
            <v>4300</v>
          </cell>
        </row>
        <row r="3189">
          <cell r="D3189" t="str">
            <v>B1</v>
          </cell>
          <cell r="E3189" t="str">
            <v>PEDROLLO CPm150  0.75KW PUMP</v>
          </cell>
          <cell r="F3189" t="str">
            <v>C</v>
          </cell>
          <cell r="G3189">
            <v>4900</v>
          </cell>
        </row>
        <row r="3190">
          <cell r="D3190" t="str">
            <v>B2</v>
          </cell>
          <cell r="E3190" t="str">
            <v>PEDROLLO CPm158  0.75KW PUMP</v>
          </cell>
          <cell r="F3190" t="str">
            <v>C</v>
          </cell>
          <cell r="G3190">
            <v>5300</v>
          </cell>
        </row>
        <row r="3191">
          <cell r="D3191" t="str">
            <v>B2/24CL</v>
          </cell>
          <cell r="E3191" t="str">
            <v>PEDROLLO HYDROFRESH CPm158-24CL  PUMP</v>
          </cell>
          <cell r="F3191" t="str">
            <v>C</v>
          </cell>
          <cell r="G3191">
            <v>10600</v>
          </cell>
        </row>
        <row r="3192">
          <cell r="D3192" t="str">
            <v>B4</v>
          </cell>
          <cell r="E3192" t="str">
            <v>PEDROLLO CPm170  1.1KW PUMP</v>
          </cell>
          <cell r="F3192" t="str">
            <v>C</v>
          </cell>
          <cell r="G3192">
            <v>10300</v>
          </cell>
        </row>
        <row r="3193">
          <cell r="D3193" t="str">
            <v>B5</v>
          </cell>
          <cell r="E3193" t="str">
            <v>PEDROLLO CPm190  1.5KW PUMP</v>
          </cell>
          <cell r="F3193" t="str">
            <v>C</v>
          </cell>
          <cell r="G3193">
            <v>12300</v>
          </cell>
        </row>
        <row r="3194">
          <cell r="D3194" t="str">
            <v>B6</v>
          </cell>
          <cell r="E3194" t="str">
            <v>PEDROLLO CP200  2.2KW PUMP</v>
          </cell>
          <cell r="F3194" t="str">
            <v>C</v>
          </cell>
          <cell r="G3194">
            <v>13200</v>
          </cell>
        </row>
        <row r="3195">
          <cell r="D3195" t="str">
            <v>GM50</v>
          </cell>
          <cell r="E3195" t="str">
            <v>PEDROLLO CKm 50  0.37KW PUMP</v>
          </cell>
          <cell r="F3195" t="str">
            <v>C</v>
          </cell>
          <cell r="G3195">
            <v>6600</v>
          </cell>
        </row>
        <row r="3196">
          <cell r="D3196" t="str">
            <v>GM90</v>
          </cell>
          <cell r="E3196" t="str">
            <v>PEDROLLO CKm 90  0.75KW PUMP</v>
          </cell>
          <cell r="F3196" t="str">
            <v>C</v>
          </cell>
          <cell r="G3196">
            <v>7300</v>
          </cell>
        </row>
        <row r="3197">
          <cell r="D3197" t="str">
            <v>MCM12/50</v>
          </cell>
          <cell r="E3197" t="str">
            <v>PEDROLLO MCm 12/50 1.1KW PUMP</v>
          </cell>
          <cell r="F3197" t="str">
            <v>C</v>
          </cell>
          <cell r="G3197">
            <v>14000</v>
          </cell>
        </row>
        <row r="3198">
          <cell r="D3198" t="str">
            <v>SIRIO 10V</v>
          </cell>
          <cell r="E3198" t="str">
            <v>PEDROLLO VXm 15/50 1.1KW PUMP</v>
          </cell>
          <cell r="F3198" t="str">
            <v>C</v>
          </cell>
          <cell r="G3198">
            <v>13300</v>
          </cell>
        </row>
        <row r="3199">
          <cell r="D3199" t="str">
            <v>SIRIO 20</v>
          </cell>
          <cell r="E3199" t="str">
            <v>PEDROLLO Dm30  1.1kW PUMP</v>
          </cell>
          <cell r="F3199" t="str">
            <v>C</v>
          </cell>
          <cell r="G3199">
            <v>12000</v>
          </cell>
        </row>
        <row r="3200">
          <cell r="D3200" t="str">
            <v>SIRIO 8</v>
          </cell>
          <cell r="E3200" t="str">
            <v>PEDROLLO Dm10  0.6KW PUMP</v>
          </cell>
          <cell r="F3200" t="str">
            <v>C</v>
          </cell>
          <cell r="G3200">
            <v>10000</v>
          </cell>
        </row>
        <row r="3201">
          <cell r="D3201" t="str">
            <v>DHL 25-65</v>
          </cell>
          <cell r="E3201" t="str">
            <v>PEDROLLO DHL 25-65 CIRCULATOR PUMP</v>
          </cell>
          <cell r="F3201" t="str">
            <v>C</v>
          </cell>
          <cell r="G3201">
            <v>5600</v>
          </cell>
        </row>
        <row r="3202">
          <cell r="D3202" t="str">
            <v>DHL 25-65/1</v>
          </cell>
          <cell r="E3202" t="str">
            <v>PEDROLLO DHL 25-65  UNION KIT</v>
          </cell>
          <cell r="F3202" t="str">
            <v>B</v>
          </cell>
          <cell r="G3202">
            <v>650</v>
          </cell>
        </row>
        <row r="3203">
          <cell r="D3203" t="str">
            <v>DHL 32-70</v>
          </cell>
          <cell r="E3203" t="str">
            <v>PEDROLLO DHL 32-70 CIRCULATOR PUMP</v>
          </cell>
          <cell r="F3203" t="str">
            <v>C</v>
          </cell>
          <cell r="G3203">
            <v>7300</v>
          </cell>
        </row>
        <row r="3204">
          <cell r="D3204" t="str">
            <v>DHL 32-70/1</v>
          </cell>
          <cell r="E3204" t="str">
            <v>PEDROLLO DHL 32-70 UNION KIT</v>
          </cell>
          <cell r="F3204" t="str">
            <v>C</v>
          </cell>
          <cell r="G3204">
            <v>800</v>
          </cell>
        </row>
        <row r="3205">
          <cell r="D3205" t="str">
            <v>F 50/200A</v>
          </cell>
          <cell r="E3205" t="str">
            <v>PEDROLLO F50/200A 18.5KW 3PH PUMP</v>
          </cell>
          <cell r="F3205" t="str">
            <v>C</v>
          </cell>
          <cell r="G3205">
            <v>84000</v>
          </cell>
        </row>
        <row r="3206">
          <cell r="D3206" t="str">
            <v>F 65/160B</v>
          </cell>
          <cell r="E3206" t="str">
            <v>PEDROLLO F 65/160B 11kW PUMP</v>
          </cell>
          <cell r="F3206" t="str">
            <v>C</v>
          </cell>
          <cell r="G3206">
            <v>57200</v>
          </cell>
        </row>
        <row r="3207">
          <cell r="D3207" t="str">
            <v>F 80/160C</v>
          </cell>
          <cell r="E3207" t="str">
            <v>PEDROLLO F 80/160C 15kW PUMP</v>
          </cell>
          <cell r="F3207" t="str">
            <v>C</v>
          </cell>
          <cell r="G3207">
            <v>94200</v>
          </cell>
        </row>
        <row r="3208">
          <cell r="D3208" t="str">
            <v>F30</v>
          </cell>
          <cell r="E3208" t="str">
            <v>PEDROLLO F32/160A 3.0KW 3PH PUMP</v>
          </cell>
          <cell r="F3208" t="str">
            <v>C</v>
          </cell>
          <cell r="G3208">
            <v>22200</v>
          </cell>
        </row>
        <row r="3209">
          <cell r="D3209" t="str">
            <v>F40</v>
          </cell>
          <cell r="E3209" t="str">
            <v>PEDROLLO F32/200C  4.0 KW 3PH PUMP</v>
          </cell>
          <cell r="F3209" t="str">
            <v>C</v>
          </cell>
          <cell r="G3209">
            <v>25400</v>
          </cell>
        </row>
        <row r="3210">
          <cell r="D3210" t="str">
            <v>F55</v>
          </cell>
          <cell r="E3210" t="str">
            <v>PEDROLLO F40/200B 5.5KW 3PH PUMP</v>
          </cell>
          <cell r="F3210" t="str">
            <v>C</v>
          </cell>
          <cell r="G3210">
            <v>26400</v>
          </cell>
        </row>
        <row r="3211">
          <cell r="D3211" t="str">
            <v>F75</v>
          </cell>
          <cell r="E3211" t="str">
            <v>PEDROLLO F50/160A 7.5KW 3PH PUMP</v>
          </cell>
          <cell r="F3211" t="str">
            <v>C</v>
          </cell>
          <cell r="G3211">
            <v>28800</v>
          </cell>
        </row>
        <row r="3212">
          <cell r="D3212" t="str">
            <v>EM 2</v>
          </cell>
          <cell r="E3212" t="str">
            <v>PEDROLLO NGAm1A  0.75KW PUMP</v>
          </cell>
          <cell r="F3212" t="str">
            <v>C</v>
          </cell>
          <cell r="G3212">
            <v>6500</v>
          </cell>
        </row>
        <row r="3213">
          <cell r="D3213" t="str">
            <v>D6A</v>
          </cell>
          <cell r="E3213" t="str">
            <v>PEDROLLO HF/6A  2.2KW 3HP  PUMP</v>
          </cell>
          <cell r="F3213" t="str">
            <v>C</v>
          </cell>
          <cell r="G3213">
            <v>15700</v>
          </cell>
        </row>
        <row r="3214">
          <cell r="D3214" t="str">
            <v>D6B</v>
          </cell>
          <cell r="E3214" t="str">
            <v>PEDROLLO HFm/6B 1.5KW 1PH PUMP</v>
          </cell>
          <cell r="F3214" t="str">
            <v>C</v>
          </cell>
          <cell r="G3214">
            <v>14500</v>
          </cell>
        </row>
        <row r="3215">
          <cell r="D3215" t="str">
            <v>HF-20A</v>
          </cell>
          <cell r="E3215" t="str">
            <v>PEDROLLO HF 20A  4KW 3PH  PUMP</v>
          </cell>
          <cell r="F3215" t="str">
            <v>C</v>
          </cell>
          <cell r="G3215">
            <v>26400</v>
          </cell>
        </row>
        <row r="3216">
          <cell r="D3216" t="str">
            <v>HF-20B</v>
          </cell>
          <cell r="E3216" t="str">
            <v>PEDROLLO HF 20B  3KW 3PH  PUMP</v>
          </cell>
          <cell r="F3216" t="str">
            <v>C</v>
          </cell>
          <cell r="G3216">
            <v>19100</v>
          </cell>
        </row>
        <row r="3217">
          <cell r="D3217" t="str">
            <v>HF-30A</v>
          </cell>
          <cell r="E3217" t="str">
            <v>PEDROLLO HF 30A  7.5KW 3PH  PUMP</v>
          </cell>
          <cell r="F3217" t="str">
            <v>C</v>
          </cell>
          <cell r="G3217">
            <v>33900</v>
          </cell>
        </row>
        <row r="3218">
          <cell r="D3218" t="str">
            <v>DJ 1-10</v>
          </cell>
          <cell r="E3218" t="str">
            <v>PEDROLLO JDWm 1A/10 0.75KW PUMP</v>
          </cell>
          <cell r="F3218" t="str">
            <v>C</v>
          </cell>
          <cell r="G3218">
            <v>8500</v>
          </cell>
        </row>
        <row r="3219">
          <cell r="D3219" t="str">
            <v>DJ 2-20</v>
          </cell>
          <cell r="E3219" t="str">
            <v>PEDROLLO JDWm 2/20 1.1KW PUMP</v>
          </cell>
          <cell r="F3219" t="str">
            <v>C</v>
          </cell>
          <cell r="G3219">
            <v>14500</v>
          </cell>
        </row>
        <row r="3220">
          <cell r="D3220" t="str">
            <v>JSW 15M</v>
          </cell>
          <cell r="E3220" t="str">
            <v>PEDROLLO JSW 15M 1.1kW PUMP</v>
          </cell>
          <cell r="F3220" t="str">
            <v>C</v>
          </cell>
          <cell r="G3220">
            <v>7700</v>
          </cell>
        </row>
        <row r="3221">
          <cell r="D3221" t="str">
            <v>JSW 1A</v>
          </cell>
          <cell r="E3221" t="str">
            <v>PEDROLLO JSW 1A 0.6 kW PUMP</v>
          </cell>
          <cell r="F3221" t="str">
            <v>C</v>
          </cell>
          <cell r="G3221">
            <v>5900</v>
          </cell>
        </row>
        <row r="3222">
          <cell r="D3222" t="str">
            <v>AM 1</v>
          </cell>
          <cell r="E3222" t="str">
            <v>LINZ AM 1 0.37kW PUMP</v>
          </cell>
          <cell r="F3222" t="str">
            <v>C</v>
          </cell>
          <cell r="G3222">
            <v>2300</v>
          </cell>
        </row>
        <row r="3223">
          <cell r="D3223" t="str">
            <v>AM 3</v>
          </cell>
          <cell r="E3223" t="str">
            <v>PEDROLLO PKm65 0.5KW 1PH PUMP</v>
          </cell>
          <cell r="F3223" t="str">
            <v>C</v>
          </cell>
          <cell r="G3223">
            <v>4800</v>
          </cell>
        </row>
        <row r="3224">
          <cell r="D3224" t="str">
            <v>AM 5</v>
          </cell>
          <cell r="E3224" t="str">
            <v>PEDROLLO PKm80 0.75KW PUMP</v>
          </cell>
          <cell r="F3224" t="str">
            <v>C</v>
          </cell>
          <cell r="G3224">
            <v>6500</v>
          </cell>
        </row>
        <row r="3225">
          <cell r="D3225" t="str">
            <v>AMS 1</v>
          </cell>
          <cell r="E3225" t="str">
            <v>PEDROLLO PKSm60 0.37KW 1PH PUMP</v>
          </cell>
          <cell r="F3225" t="str">
            <v>C</v>
          </cell>
          <cell r="G3225">
            <v>3900</v>
          </cell>
        </row>
        <row r="3226">
          <cell r="D3226" t="str">
            <v>AMS 4</v>
          </cell>
          <cell r="E3226" t="str">
            <v>PEDROLLO PKSm70 0.6KW  1PH  PUMP</v>
          </cell>
          <cell r="F3226" t="str">
            <v>C</v>
          </cell>
          <cell r="G3226">
            <v>6900</v>
          </cell>
        </row>
        <row r="3227">
          <cell r="D3227" t="str">
            <v>PK 100</v>
          </cell>
          <cell r="E3227" t="str">
            <v>PEDROLLO PKm100 1.1kW PUMP</v>
          </cell>
          <cell r="F3227" t="str">
            <v>C</v>
          </cell>
          <cell r="G3227">
            <v>11600</v>
          </cell>
        </row>
        <row r="3228">
          <cell r="D3228" t="str">
            <v>PK 60</v>
          </cell>
          <cell r="E3228" t="str">
            <v>PEDROLLO PKm60 0.37kW PUMP</v>
          </cell>
          <cell r="F3228" t="str">
            <v>C</v>
          </cell>
          <cell r="G3228">
            <v>2000</v>
          </cell>
        </row>
        <row r="3229">
          <cell r="D3229" t="str">
            <v>PK 60/24CL</v>
          </cell>
          <cell r="E3229" t="str">
            <v>PEDROLLO HYDROFRESH PKm60-24CL  PUMP</v>
          </cell>
          <cell r="F3229" t="str">
            <v>C</v>
          </cell>
          <cell r="G3229">
            <v>5700</v>
          </cell>
        </row>
        <row r="3230">
          <cell r="D3230" t="str">
            <v>PQ 3000</v>
          </cell>
          <cell r="E3230" t="str">
            <v>PEDROLLO PQ 3000  PUMP</v>
          </cell>
          <cell r="F3230" t="str">
            <v>C</v>
          </cell>
          <cell r="G3230">
            <v>21200</v>
          </cell>
        </row>
        <row r="3231">
          <cell r="D3231" t="str">
            <v>PLURIJETM 3/200</v>
          </cell>
          <cell r="E3231" t="str">
            <v>PEDROLLO PLURIJETm 3/200 1.1kW PUMP</v>
          </cell>
          <cell r="F3231" t="str">
            <v>C</v>
          </cell>
          <cell r="G3231">
            <v>19000</v>
          </cell>
        </row>
        <row r="3232">
          <cell r="D3232" t="str">
            <v>PLURIJETM 3/80</v>
          </cell>
          <cell r="E3232" t="str">
            <v>PEDROLLO PLURIJETm 3/80 0.45kW PUMP</v>
          </cell>
          <cell r="F3232" t="str">
            <v>C</v>
          </cell>
          <cell r="G3232">
            <v>6600</v>
          </cell>
        </row>
        <row r="3233">
          <cell r="D3233" t="str">
            <v>PLURIJETM 4/100</v>
          </cell>
          <cell r="E3233" t="str">
            <v>PEDROLLO PLURIJETm 4/100 0.75kW PUMP</v>
          </cell>
          <cell r="F3233" t="str">
            <v>C</v>
          </cell>
          <cell r="G3233">
            <v>8200</v>
          </cell>
        </row>
        <row r="3234">
          <cell r="D3234" t="str">
            <v>PLURIJETM 4/130</v>
          </cell>
          <cell r="E3234" t="str">
            <v>PEDROLLO PLURIJETm 4/130 1.5kW PUMP</v>
          </cell>
          <cell r="F3234" t="str">
            <v>C</v>
          </cell>
          <cell r="G3234">
            <v>20900</v>
          </cell>
        </row>
        <row r="3235">
          <cell r="D3235" t="str">
            <v>PLURIJETM 5/90</v>
          </cell>
          <cell r="E3235" t="str">
            <v>PEDROLLO PLURIJETm 5/90 1.1kW PUMP</v>
          </cell>
          <cell r="F3235" t="str">
            <v>C</v>
          </cell>
          <cell r="G3235">
            <v>22000</v>
          </cell>
        </row>
        <row r="3236">
          <cell r="D3236" t="str">
            <v>PLURIJETM 6/130</v>
          </cell>
          <cell r="E3236" t="str">
            <v>PEDROLLO PLURIJET 6/130 2.2kW PUMP</v>
          </cell>
          <cell r="F3236" t="str">
            <v>C</v>
          </cell>
          <cell r="G3236">
            <v>22900</v>
          </cell>
        </row>
        <row r="3237">
          <cell r="D3237" t="str">
            <v>PLURIJETM 6/200</v>
          </cell>
          <cell r="E3237" t="str">
            <v>PEDROLLO PLURIJET 6/200 2.2kW PUMP</v>
          </cell>
          <cell r="F3237" t="str">
            <v>C</v>
          </cell>
          <cell r="G3237">
            <v>23400</v>
          </cell>
        </row>
        <row r="3238">
          <cell r="D3238" t="str">
            <v>4SK 100</v>
          </cell>
          <cell r="E3238" t="str">
            <v>PEDROLLO 4SKm 100E 0.75KW  PUMP</v>
          </cell>
          <cell r="F3238" t="str">
            <v>C</v>
          </cell>
          <cell r="G3238">
            <v>14300</v>
          </cell>
        </row>
        <row r="3239">
          <cell r="D3239" t="str">
            <v>PRO 100 AR</v>
          </cell>
          <cell r="E3239" t="str">
            <v>PEDROLLO PRO 100 AR 0.75KW  PUMP</v>
          </cell>
          <cell r="F3239" t="str">
            <v>C</v>
          </cell>
          <cell r="G3239">
            <v>11700</v>
          </cell>
        </row>
        <row r="3240">
          <cell r="D3240" t="str">
            <v>SUMO 4/22</v>
          </cell>
          <cell r="E3240" t="str">
            <v>PEDROLLO SUMOm 4/22  2.2KW   PUMP</v>
          </cell>
          <cell r="F3240" t="str">
            <v>C</v>
          </cell>
          <cell r="G3240">
            <v>37500</v>
          </cell>
        </row>
        <row r="3241">
          <cell r="D3241" t="str">
            <v>SUMO M2/05</v>
          </cell>
          <cell r="E3241" t="str">
            <v>PEDROLLO NKm  2/1-GE 0.45KW PUMP</v>
          </cell>
          <cell r="F3241" t="str">
            <v>C</v>
          </cell>
          <cell r="G3241">
            <v>15300</v>
          </cell>
        </row>
        <row r="3242">
          <cell r="D3242" t="str">
            <v>SUMO M2/07</v>
          </cell>
          <cell r="E3242" t="str">
            <v>PEDROLLO NKm  2/3-GE 0.75KW PUMP</v>
          </cell>
          <cell r="F3242" t="str">
            <v>C</v>
          </cell>
          <cell r="G3242">
            <v>17200</v>
          </cell>
        </row>
        <row r="3243">
          <cell r="D3243" t="str">
            <v>SUMO M2/15</v>
          </cell>
          <cell r="E3243" t="str">
            <v>PEDROLLO NKm  2/5-GE 1.5KW PUMP</v>
          </cell>
          <cell r="F3243" t="str">
            <v>C</v>
          </cell>
          <cell r="G3243">
            <v>29200</v>
          </cell>
        </row>
        <row r="3244">
          <cell r="D3244" t="str">
            <v>SUMO M4/15</v>
          </cell>
          <cell r="E3244" t="str">
            <v>PEDROLLO NKm  4/4-GE 1.5KW PUMP</v>
          </cell>
          <cell r="F3244" t="str">
            <v>C</v>
          </cell>
          <cell r="G3244">
            <v>29800</v>
          </cell>
        </row>
        <row r="3245">
          <cell r="D3245" t="str">
            <v>SWIFT C 2</v>
          </cell>
          <cell r="E3245" t="str">
            <v>PEDROLLO TOP 2 0.37KW PUMP</v>
          </cell>
          <cell r="F3245" t="str">
            <v>C</v>
          </cell>
          <cell r="G3245">
            <v>4100</v>
          </cell>
        </row>
        <row r="3246">
          <cell r="D3246" t="str">
            <v>SWIFT C3</v>
          </cell>
          <cell r="E3246" t="str">
            <v>PEDROLLO TOP 3  0.5KW 1PH PUMP</v>
          </cell>
          <cell r="F3246" t="str">
            <v>C</v>
          </cell>
          <cell r="G3246">
            <v>6500</v>
          </cell>
        </row>
        <row r="3247">
          <cell r="D3247" t="str">
            <v>SWIFT V</v>
          </cell>
          <cell r="E3247" t="str">
            <v>PEDROLLO TOP VORTEX 0.37KW PUMP</v>
          </cell>
          <cell r="F3247" t="str">
            <v>C</v>
          </cell>
          <cell r="G3247">
            <v>5800</v>
          </cell>
        </row>
        <row r="3248">
          <cell r="D3248" t="str">
            <v>TOP 5</v>
          </cell>
          <cell r="E3248" t="str">
            <v>PEDROLLO TOP 5 0.92KW PUMP</v>
          </cell>
          <cell r="F3248" t="str">
            <v>C</v>
          </cell>
          <cell r="G3248">
            <v>10800</v>
          </cell>
        </row>
        <row r="3249">
          <cell r="D3249" t="str">
            <v>TOP MULTI 2</v>
          </cell>
          <cell r="E3249" t="str">
            <v>PEDROLLO TOP MULTI 2 0.45 kW PUMP</v>
          </cell>
          <cell r="F3249" t="str">
            <v>C</v>
          </cell>
          <cell r="G3249">
            <v>9700</v>
          </cell>
        </row>
        <row r="3250">
          <cell r="D3250" t="str">
            <v>KS KIT</v>
          </cell>
          <cell r="E3250" t="str">
            <v>PEDROLLO KS KIT</v>
          </cell>
          <cell r="F3250" t="str">
            <v>C</v>
          </cell>
          <cell r="G3250">
            <v>1900</v>
          </cell>
        </row>
        <row r="3251">
          <cell r="D3251" t="str">
            <v>VT  60</v>
          </cell>
          <cell r="E3251" t="str">
            <v>PEDROLL VT 60 TANK</v>
          </cell>
          <cell r="F3251" t="str">
            <v>C</v>
          </cell>
          <cell r="G3251">
            <v>5100</v>
          </cell>
        </row>
        <row r="3252">
          <cell r="D3252" t="str">
            <v>VT 100</v>
          </cell>
          <cell r="E3252" t="str">
            <v>PEDROLLO VT 100 TANK</v>
          </cell>
          <cell r="F3252" t="str">
            <v>C</v>
          </cell>
          <cell r="G3252">
            <v>5500</v>
          </cell>
        </row>
        <row r="3253">
          <cell r="D3253" t="str">
            <v>VT 300</v>
          </cell>
          <cell r="E3253" t="str">
            <v>PEDROLLO VT 300 TANK</v>
          </cell>
          <cell r="F3253" t="str">
            <v>C</v>
          </cell>
          <cell r="G3253">
            <v>18000</v>
          </cell>
        </row>
        <row r="3254">
          <cell r="D3254" t="str">
            <v>LV15</v>
          </cell>
          <cell r="E3254" t="str">
            <v>PEDROLLO VXCm 15/45 1.1KW PUMP</v>
          </cell>
          <cell r="F3254" t="str">
            <v>C</v>
          </cell>
          <cell r="G3254">
            <v>14800</v>
          </cell>
        </row>
        <row r="3255">
          <cell r="D3255" t="str">
            <v>LV30</v>
          </cell>
          <cell r="E3255" t="str">
            <v>PEDROLLO VXC 30/50 2.2KW  PUMP</v>
          </cell>
          <cell r="F3255" t="str">
            <v>C</v>
          </cell>
          <cell r="G3255">
            <v>29100</v>
          </cell>
        </row>
        <row r="3256">
          <cell r="D3256" t="str">
            <v>SV 30</v>
          </cell>
          <cell r="E3256" t="str">
            <v>PEDROLLO PVXC 30/50 2.25KW  PUMP</v>
          </cell>
          <cell r="F3256" t="str">
            <v>C</v>
          </cell>
          <cell r="G3256">
            <v>40400</v>
          </cell>
        </row>
        <row r="3257">
          <cell r="D3257" t="str">
            <v>AIR PUMP</v>
          </cell>
          <cell r="E3257" t="str">
            <v>SACEM AIR PUMP</v>
          </cell>
          <cell r="F3257" t="str">
            <v>C</v>
          </cell>
          <cell r="G3257">
            <v>750</v>
          </cell>
        </row>
        <row r="3258">
          <cell r="D3258" t="str">
            <v>EASY 10000</v>
          </cell>
          <cell r="E3258" t="str">
            <v>SACEM EASY JET 10000 PUMP</v>
          </cell>
          <cell r="F3258" t="str">
            <v>C</v>
          </cell>
          <cell r="G3258">
            <v>7000</v>
          </cell>
        </row>
        <row r="3259">
          <cell r="D3259" t="str">
            <v>ORION 1000</v>
          </cell>
          <cell r="E3259" t="str">
            <v>SACEM POLAR 1000 PUMP</v>
          </cell>
          <cell r="F3259" t="str">
            <v>C</v>
          </cell>
          <cell r="G3259">
            <v>1500</v>
          </cell>
        </row>
        <row r="3260">
          <cell r="D3260" t="str">
            <v>ORION 3000</v>
          </cell>
          <cell r="E3260" t="str">
            <v>SACEM POLAR 3000 PUMP</v>
          </cell>
          <cell r="F3260" t="str">
            <v>C</v>
          </cell>
          <cell r="G3260">
            <v>2100</v>
          </cell>
        </row>
        <row r="3261">
          <cell r="D3261" t="str">
            <v>POND FILTER</v>
          </cell>
          <cell r="E3261" t="str">
            <v>SACEM POND FILTER</v>
          </cell>
          <cell r="F3261" t="str">
            <v>C</v>
          </cell>
          <cell r="G3261">
            <v>650</v>
          </cell>
        </row>
        <row r="3262">
          <cell r="D3262" t="str">
            <v>WHALE 1100</v>
          </cell>
          <cell r="E3262" t="str">
            <v>SACEM WHALE 1100  PUMP</v>
          </cell>
          <cell r="F3262" t="str">
            <v>C</v>
          </cell>
          <cell r="G3262">
            <v>1900</v>
          </cell>
        </row>
        <row r="3263">
          <cell r="D3263" t="str">
            <v>WHALE 2500</v>
          </cell>
          <cell r="E3263" t="str">
            <v>SACEM WHALE 2500 PUMP</v>
          </cell>
          <cell r="F3263" t="str">
            <v>C</v>
          </cell>
          <cell r="G3263">
            <v>2500</v>
          </cell>
        </row>
        <row r="3264">
          <cell r="D3264" t="str">
            <v>WHALE 3800</v>
          </cell>
          <cell r="E3264" t="str">
            <v>SACEM WHALE 3800 PUMP</v>
          </cell>
          <cell r="F3264" t="str">
            <v>C</v>
          </cell>
          <cell r="G3264">
            <v>3500</v>
          </cell>
        </row>
        <row r="3265">
          <cell r="D3265" t="str">
            <v>WINDS 150</v>
          </cell>
          <cell r="E3265" t="str">
            <v>SACEM WIND 150 PUMP</v>
          </cell>
          <cell r="F3265" t="str">
            <v>C</v>
          </cell>
          <cell r="G3265">
            <v>390</v>
          </cell>
        </row>
        <row r="3266">
          <cell r="D3266" t="str">
            <v>YED-23.0HP</v>
          </cell>
          <cell r="E3266" t="str">
            <v>YANMAR WC  DIESEL ENGINE23.0HP</v>
          </cell>
          <cell r="F3266" t="str">
            <v>D</v>
          </cell>
          <cell r="G3266">
            <v>88800</v>
          </cell>
        </row>
        <row r="3267">
          <cell r="D3267" t="str">
            <v>15 - 30 HP</v>
          </cell>
          <cell r="E3267" t="str">
            <v>DIRECT COUPLING 11-22.5KW</v>
          </cell>
          <cell r="F3267" t="str">
            <v>C</v>
          </cell>
          <cell r="G3267">
            <v>19800</v>
          </cell>
        </row>
        <row r="3268">
          <cell r="D3268" t="str">
            <v>40 - 50 HP</v>
          </cell>
          <cell r="E3268" t="str">
            <v>DIRECT COUPLING 30-37.5KW</v>
          </cell>
          <cell r="F3268" t="str">
            <v>C</v>
          </cell>
          <cell r="G3268">
            <v>31900</v>
          </cell>
        </row>
        <row r="3269">
          <cell r="D3269" t="str">
            <v>60-75 HP</v>
          </cell>
          <cell r="E3269" t="str">
            <v>DIRECT COUPLING 45-56KW</v>
          </cell>
          <cell r="F3269" t="str">
            <v>C</v>
          </cell>
          <cell r="G3269">
            <v>35700</v>
          </cell>
        </row>
        <row r="3270">
          <cell r="D3270" t="str">
            <v>7.5 - 10 HP</v>
          </cell>
          <cell r="E3270" t="str">
            <v>DIRECT COUPLING 5.5 - 7.5KW</v>
          </cell>
          <cell r="F3270" t="str">
            <v>C</v>
          </cell>
          <cell r="G3270">
            <v>17000</v>
          </cell>
        </row>
        <row r="3271">
          <cell r="D3271" t="str">
            <v>ENG MOUNT B</v>
          </cell>
          <cell r="E3271" t="str">
            <v>ENGINE MOUNTING DIRECT WKln</v>
          </cell>
          <cell r="F3271" t="str">
            <v>C</v>
          </cell>
          <cell r="G3271">
            <v>29500</v>
          </cell>
        </row>
        <row r="3272">
          <cell r="D3272" t="str">
            <v>ENG MOUNT C</v>
          </cell>
          <cell r="E3272" t="str">
            <v>ENGINE MOUNTING DIRECT AJAX</v>
          </cell>
          <cell r="F3272" t="str">
            <v>C</v>
          </cell>
          <cell r="G3272">
            <v>25700</v>
          </cell>
        </row>
        <row r="3273">
          <cell r="D3273" t="str">
            <v>ENG MOUNT D</v>
          </cell>
          <cell r="E3273" t="str">
            <v>ENGINE MOUNTING BELT WKLN</v>
          </cell>
          <cell r="F3273" t="str">
            <v>C</v>
          </cell>
          <cell r="G3273">
            <v>47500</v>
          </cell>
        </row>
        <row r="3274">
          <cell r="D3274" t="str">
            <v>ENG MOUNT E</v>
          </cell>
          <cell r="E3274" t="str">
            <v>ENGINE MOUNTING BELT AJAX</v>
          </cell>
          <cell r="F3274" t="str">
            <v>C</v>
          </cell>
          <cell r="G3274">
            <v>33300</v>
          </cell>
        </row>
        <row r="3275">
          <cell r="D3275" t="str">
            <v>MISC MOUNT</v>
          </cell>
          <cell r="E3275" t="str">
            <v>DIRECT COUPLING 75-112KW</v>
          </cell>
          <cell r="F3275" t="str">
            <v>C</v>
          </cell>
          <cell r="G3275">
            <v>58900</v>
          </cell>
        </row>
        <row r="3276">
          <cell r="D3276" t="str">
            <v>UP TO 5.5HP</v>
          </cell>
          <cell r="E3276" t="str">
            <v>DIRECT COUPLING UP TO 4KW</v>
          </cell>
          <cell r="F3276" t="str">
            <v>C</v>
          </cell>
          <cell r="G3276">
            <v>12500</v>
          </cell>
        </row>
        <row r="3277">
          <cell r="D3277" t="str">
            <v>DC 50 P</v>
          </cell>
          <cell r="E3277" t="str">
            <v>DAYLIFF DC 50P  2" 5.5HP PETROL PUMP</v>
          </cell>
          <cell r="F3277" t="str">
            <v>C</v>
          </cell>
          <cell r="G3277">
            <v>5900</v>
          </cell>
        </row>
        <row r="3278">
          <cell r="D3278" t="str">
            <v>DC 80 D</v>
          </cell>
          <cell r="E3278" t="str">
            <v>DAYLIFF DC 80D  3" 6HP DIESEL PUMP</v>
          </cell>
          <cell r="F3278" t="str">
            <v>C</v>
          </cell>
          <cell r="G3278">
            <v>16300</v>
          </cell>
        </row>
        <row r="3279">
          <cell r="D3279" t="str">
            <v>DC 80 P</v>
          </cell>
          <cell r="E3279" t="str">
            <v>DAYLIFF DC 80P  3" 5.5HP PETROL PUMP</v>
          </cell>
          <cell r="F3279" t="str">
            <v>C</v>
          </cell>
          <cell r="G3279">
            <v>6200</v>
          </cell>
        </row>
        <row r="3280">
          <cell r="D3280" t="str">
            <v>CP-3057/1A</v>
          </cell>
          <cell r="E3280" t="str">
            <v>DISCHARGE CONNECTION CP3201 HT</v>
          </cell>
          <cell r="F3280" t="str">
            <v>C</v>
          </cell>
          <cell r="G3280">
            <v>110000</v>
          </cell>
        </row>
        <row r="3281">
          <cell r="D3281" t="str">
            <v>XF  311SS</v>
          </cell>
          <cell r="E3281" t="str">
            <v>DAVEY XF 311SS 1.1KW PUMP</v>
          </cell>
          <cell r="F3281" t="str">
            <v>C</v>
          </cell>
          <cell r="G3281">
            <v>13900</v>
          </cell>
        </row>
        <row r="3282">
          <cell r="D3282" t="str">
            <v>AFSS2W09</v>
          </cell>
          <cell r="E3282" t="str">
            <v>AFRIDEV S/S STANDARD PEDESTAL 9m DEPTH HANDPUMP</v>
          </cell>
          <cell r="F3282" t="str">
            <v>C</v>
          </cell>
          <cell r="G3282">
            <v>11500</v>
          </cell>
        </row>
        <row r="3283">
          <cell r="D3283" t="str">
            <v>AFSS2W12</v>
          </cell>
          <cell r="E3283" t="str">
            <v>AFRIDEV S/S STANDARD PEDESTAL 12m DEPTH HANDPUMP</v>
          </cell>
          <cell r="F3283" t="str">
            <v>C</v>
          </cell>
          <cell r="G3283">
            <v>12700</v>
          </cell>
        </row>
        <row r="3284">
          <cell r="D3284" t="str">
            <v>AFSS2W15</v>
          </cell>
          <cell r="E3284" t="str">
            <v>AFRIDEV S/S STANDARD PEDESTAL 15m DEPTH HANDPUMP</v>
          </cell>
          <cell r="F3284" t="str">
            <v>C</v>
          </cell>
          <cell r="G3284">
            <v>13900</v>
          </cell>
        </row>
        <row r="3285">
          <cell r="D3285" t="str">
            <v>AFSS2W18</v>
          </cell>
          <cell r="E3285" t="str">
            <v>AFRIDEV S/S STANDARD PEDESTAL 18m DEPTH HANDPUMP</v>
          </cell>
          <cell r="F3285" t="str">
            <v>C</v>
          </cell>
          <cell r="G3285">
            <v>15100</v>
          </cell>
        </row>
        <row r="3286">
          <cell r="D3286" t="str">
            <v>AFSS2W21</v>
          </cell>
          <cell r="E3286" t="str">
            <v>AFRIDEV S/S STANDARD PEDESTAL 21m DEPTH HANDPUMP</v>
          </cell>
          <cell r="F3286" t="str">
            <v>C</v>
          </cell>
          <cell r="G3286">
            <v>16300</v>
          </cell>
        </row>
        <row r="3287">
          <cell r="D3287" t="str">
            <v>AFSS2W24</v>
          </cell>
          <cell r="E3287" t="str">
            <v>AFRIDEV S/S STANDARD PEDESTAL 24m DEPTH HANDPUMP</v>
          </cell>
          <cell r="F3287" t="str">
            <v>C</v>
          </cell>
          <cell r="G3287">
            <v>17500</v>
          </cell>
        </row>
        <row r="3288">
          <cell r="D3288" t="str">
            <v>AFSS2W27</v>
          </cell>
          <cell r="E3288" t="str">
            <v>AFRIDEV S/S STANDARD PEDESTAL 27m DEPTH HANDPUMP</v>
          </cell>
          <cell r="F3288" t="str">
            <v>C</v>
          </cell>
          <cell r="G3288">
            <v>18700</v>
          </cell>
        </row>
        <row r="3289">
          <cell r="D3289" t="str">
            <v>AFSS2W30</v>
          </cell>
          <cell r="E3289" t="str">
            <v>AFRIDEV S/S STANDARD PEDESTAL 30m DEPTH HANDPUMP</v>
          </cell>
          <cell r="F3289" t="str">
            <v>C</v>
          </cell>
          <cell r="G3289">
            <v>19900</v>
          </cell>
        </row>
        <row r="3290">
          <cell r="D3290" t="str">
            <v>AFSS2W33</v>
          </cell>
          <cell r="E3290" t="str">
            <v>AFRIDEV S/S STANDARD PEDESTAL 33m DEPTH HANDPUMP</v>
          </cell>
          <cell r="F3290" t="str">
            <v>C</v>
          </cell>
          <cell r="G3290">
            <v>21100</v>
          </cell>
        </row>
        <row r="3291">
          <cell r="D3291" t="str">
            <v>AFSS2W36</v>
          </cell>
          <cell r="E3291" t="str">
            <v>AFRIDEV S/S STANDARD PEDESTAL 36m DEPTH HANDPUMP</v>
          </cell>
          <cell r="F3291" t="str">
            <v>C</v>
          </cell>
          <cell r="G3291">
            <v>22300</v>
          </cell>
        </row>
        <row r="3292">
          <cell r="D3292" t="str">
            <v>AFSS2W39</v>
          </cell>
          <cell r="E3292" t="str">
            <v>AFRIDEV S/S STANDARD PEDESTAL 39m DEPTH HANDPUMP</v>
          </cell>
          <cell r="F3292" t="str">
            <v>C</v>
          </cell>
          <cell r="G3292">
            <v>23500</v>
          </cell>
        </row>
        <row r="3293">
          <cell r="D3293" t="str">
            <v>AFSS2W42</v>
          </cell>
          <cell r="E3293" t="str">
            <v>AFRIDEV S/S STANDARD PEDESTAL 42m DEPTH HANDPUMP</v>
          </cell>
          <cell r="F3293" t="str">
            <v>C</v>
          </cell>
          <cell r="G3293">
            <v>24700</v>
          </cell>
        </row>
        <row r="3294">
          <cell r="D3294" t="str">
            <v>AFSS2W45</v>
          </cell>
          <cell r="E3294" t="str">
            <v>AFRIDEV S/S STANDARD PEDESTAL 45m DEPTH HANDPUMP</v>
          </cell>
          <cell r="F3294" t="str">
            <v>C</v>
          </cell>
          <cell r="G3294">
            <v>25900</v>
          </cell>
        </row>
        <row r="3295">
          <cell r="D3295" t="str">
            <v>AFSSKP09</v>
          </cell>
          <cell r="E3295" t="str">
            <v>AFRIDEV S/S SQUARE PEDESTAL 9m DEPTH HANDPUMP</v>
          </cell>
          <cell r="F3295" t="str">
            <v>C</v>
          </cell>
          <cell r="G3295">
            <v>12400</v>
          </cell>
        </row>
        <row r="3296">
          <cell r="D3296" t="str">
            <v>AFSSKP12</v>
          </cell>
          <cell r="E3296" t="str">
            <v>AFRIDEV S/S SQUARE PEDESTAL 12m DEPTH HANDPUMP</v>
          </cell>
          <cell r="F3296" t="str">
            <v>C</v>
          </cell>
          <cell r="G3296">
            <v>13600</v>
          </cell>
        </row>
        <row r="3297">
          <cell r="D3297" t="str">
            <v>AFSSKP15</v>
          </cell>
          <cell r="E3297" t="str">
            <v>AFRIDEV S/S SQUARE PEDESTAL 15m DEPTH HANDPUMP</v>
          </cell>
          <cell r="F3297" t="str">
            <v>C</v>
          </cell>
          <cell r="G3297">
            <v>14800</v>
          </cell>
        </row>
        <row r="3298">
          <cell r="D3298" t="str">
            <v>AFSSKP18</v>
          </cell>
          <cell r="E3298" t="str">
            <v>AFRIDEV S/S SQUARE PEDESTAL 18m DEPTH HANDPUMP</v>
          </cell>
          <cell r="F3298" t="str">
            <v>C</v>
          </cell>
          <cell r="G3298">
            <v>16000</v>
          </cell>
        </row>
        <row r="3299">
          <cell r="D3299" t="str">
            <v>AFSSKP21</v>
          </cell>
          <cell r="E3299" t="str">
            <v>AFRIDEV S/S SQUARE PEDESTAL 21m DEPTH HANDPUMP</v>
          </cell>
          <cell r="F3299" t="str">
            <v>C</v>
          </cell>
          <cell r="G3299">
            <v>17200</v>
          </cell>
        </row>
        <row r="3300">
          <cell r="D3300" t="str">
            <v>AFSSKP24</v>
          </cell>
          <cell r="E3300" t="str">
            <v>AFRIDEV S/S SQUARE PEDESTAL 24m DEPTH HANDPUMP</v>
          </cell>
          <cell r="F3300" t="str">
            <v>C</v>
          </cell>
          <cell r="G3300">
            <v>18400</v>
          </cell>
        </row>
        <row r="3301">
          <cell r="D3301" t="str">
            <v>AFSSKP27</v>
          </cell>
          <cell r="E3301" t="str">
            <v>AFRIDEV S/S SQUARE PEDESTAL 27m DEPTH HANDPUMP</v>
          </cell>
          <cell r="F3301" t="str">
            <v>C</v>
          </cell>
          <cell r="G3301">
            <v>19600</v>
          </cell>
        </row>
        <row r="3302">
          <cell r="D3302" t="str">
            <v>AFSSKP30</v>
          </cell>
          <cell r="E3302" t="str">
            <v>AFRIDEV S/S SQUARE PEDESTAL 30m DEPTH HANDPUMP</v>
          </cell>
          <cell r="F3302" t="str">
            <v>C</v>
          </cell>
          <cell r="G3302">
            <v>20800</v>
          </cell>
        </row>
        <row r="3303">
          <cell r="D3303" t="str">
            <v>AFSSKP33</v>
          </cell>
          <cell r="E3303" t="str">
            <v>AFRIDEV S/S SQUARE PEDESTAL 33m DEPTH HANDPUMP</v>
          </cell>
          <cell r="F3303" t="str">
            <v>C</v>
          </cell>
          <cell r="G3303">
            <v>22000</v>
          </cell>
        </row>
        <row r="3304">
          <cell r="D3304" t="str">
            <v>AFSSKP36</v>
          </cell>
          <cell r="E3304" t="str">
            <v>AFRIDEV S/S SQUARE PEDESTAL 36m DEPTH HANDPUMP</v>
          </cell>
          <cell r="F3304" t="str">
            <v>C</v>
          </cell>
          <cell r="G3304">
            <v>23200</v>
          </cell>
        </row>
        <row r="3305">
          <cell r="D3305" t="str">
            <v>AFSSKP39</v>
          </cell>
          <cell r="E3305" t="str">
            <v>AFRIDEV S/S SQUARE PEDESTAL 39m DEPTH HANDPUMP</v>
          </cell>
          <cell r="F3305" t="str">
            <v>C</v>
          </cell>
          <cell r="G3305">
            <v>24400</v>
          </cell>
        </row>
        <row r="3306">
          <cell r="D3306" t="str">
            <v>AFSSKP42</v>
          </cell>
          <cell r="E3306" t="str">
            <v>AFRIDEV S/S SQUARE PEDESTAL 42m DEPTH HANDPUMP</v>
          </cell>
          <cell r="F3306" t="str">
            <v>C</v>
          </cell>
          <cell r="G3306">
            <v>25600</v>
          </cell>
        </row>
        <row r="3307">
          <cell r="D3307" t="str">
            <v>AFSSKP45</v>
          </cell>
          <cell r="E3307" t="str">
            <v>AFRIDEV S/S SQUARE PEDESTAL 45m DEPTH HANDPUMP</v>
          </cell>
          <cell r="F3307" t="str">
            <v>C</v>
          </cell>
          <cell r="G3307">
            <v>26800</v>
          </cell>
        </row>
        <row r="3308">
          <cell r="D3308" t="str">
            <v>AFMS2W09</v>
          </cell>
          <cell r="E3308" t="str">
            <v>AFRIDEV M/S STANDARD PEDESTAL 9m DEPTH HANDPUMP</v>
          </cell>
          <cell r="F3308" t="str">
            <v>C</v>
          </cell>
          <cell r="G3308">
            <v>9700</v>
          </cell>
        </row>
        <row r="3309">
          <cell r="D3309" t="str">
            <v>AFMS2W12</v>
          </cell>
          <cell r="E3309" t="str">
            <v>AFRIDEV M/S STANDARD PEDESTAL 12m DEPTH HANDPUMP</v>
          </cell>
          <cell r="F3309" t="str">
            <v>C</v>
          </cell>
          <cell r="G3309">
            <v>10300</v>
          </cell>
        </row>
        <row r="3310">
          <cell r="D3310" t="str">
            <v>AFMS2W15</v>
          </cell>
          <cell r="E3310" t="str">
            <v>AFRIDEV M/S STANDARD PEDESTAL 15m DEPTH HANDPUMP</v>
          </cell>
          <cell r="F3310" t="str">
            <v>C</v>
          </cell>
          <cell r="G3310">
            <v>11000</v>
          </cell>
        </row>
        <row r="3311">
          <cell r="D3311" t="str">
            <v>AFMS2W18</v>
          </cell>
          <cell r="E3311" t="str">
            <v>AFRIDEV M/S STANDARD PEDESTAL 18m DEPTH HANDPUMP</v>
          </cell>
          <cell r="F3311" t="str">
            <v>C</v>
          </cell>
          <cell r="G3311">
            <v>11600</v>
          </cell>
        </row>
        <row r="3312">
          <cell r="D3312" t="str">
            <v>AFMS2W21</v>
          </cell>
          <cell r="E3312" t="str">
            <v>AFRIDEV M/S STANDARD PEDESTAL 21m DEPTH HANDPUMP</v>
          </cell>
          <cell r="F3312" t="str">
            <v>C</v>
          </cell>
          <cell r="G3312">
            <v>12200</v>
          </cell>
        </row>
        <row r="3313">
          <cell r="D3313" t="str">
            <v>AFMS2W24</v>
          </cell>
          <cell r="E3313" t="str">
            <v>AFRIDEV M/S STANDARD PEDESTAL 24m DEPTH HANDPUMP</v>
          </cell>
          <cell r="F3313" t="str">
            <v>C</v>
          </cell>
          <cell r="G3313">
            <v>12900</v>
          </cell>
        </row>
        <row r="3314">
          <cell r="D3314" t="str">
            <v>AFMS2W27</v>
          </cell>
          <cell r="E3314" t="str">
            <v>AFRIDEV M/S STANDARD PEDESTAL 27m DEPTH HANDPUMP</v>
          </cell>
          <cell r="F3314" t="str">
            <v>C</v>
          </cell>
          <cell r="G3314">
            <v>13500</v>
          </cell>
        </row>
        <row r="3315">
          <cell r="D3315" t="str">
            <v>AFMS2W30</v>
          </cell>
          <cell r="E3315" t="str">
            <v>AFRIDEV M/S STANDARD PEDESTAL 30m DEPTH HANDPUMP</v>
          </cell>
          <cell r="F3315" t="str">
            <v>C</v>
          </cell>
          <cell r="G3315">
            <v>14100</v>
          </cell>
        </row>
        <row r="3316">
          <cell r="D3316" t="str">
            <v>AFMS2W33</v>
          </cell>
          <cell r="E3316" t="str">
            <v>AFRIDEV M/S STANDARD PEDESTAL 33m DEPTH HANDPUMP</v>
          </cell>
          <cell r="F3316" t="str">
            <v>C</v>
          </cell>
          <cell r="G3316">
            <v>14800</v>
          </cell>
        </row>
        <row r="3317">
          <cell r="D3317" t="str">
            <v>AFMS2W36</v>
          </cell>
          <cell r="E3317" t="str">
            <v>AFRIDEV M/S STANDARD PEDESTAL 36m DEPTH HANDPUMP</v>
          </cell>
          <cell r="F3317" t="str">
            <v>C</v>
          </cell>
          <cell r="G3317">
            <v>15400</v>
          </cell>
        </row>
        <row r="3318">
          <cell r="D3318" t="str">
            <v>AFMS2W39</v>
          </cell>
          <cell r="E3318" t="str">
            <v>AFRIDEV M/S STANDARD PEDESTAL 39m DEPTH HANDPUMP</v>
          </cell>
          <cell r="F3318" t="str">
            <v>C</v>
          </cell>
          <cell r="G3318">
            <v>16000</v>
          </cell>
        </row>
        <row r="3319">
          <cell r="D3319" t="str">
            <v>AFMS2W42</v>
          </cell>
          <cell r="E3319" t="str">
            <v>AFRIDEV M/S STANDARD PEDESTAL 42m DEPTH HANDPUMP</v>
          </cell>
          <cell r="F3319" t="str">
            <v>C</v>
          </cell>
          <cell r="G3319">
            <v>16600</v>
          </cell>
        </row>
        <row r="3320">
          <cell r="D3320" t="str">
            <v>AFMS2W45</v>
          </cell>
          <cell r="E3320" t="str">
            <v>AFRIDEV M/S STANDARD PEDESTAL 45m DEPTH HANDPUMP</v>
          </cell>
          <cell r="F3320" t="str">
            <v>C</v>
          </cell>
          <cell r="G3320">
            <v>17300</v>
          </cell>
        </row>
        <row r="3321">
          <cell r="D3321" t="str">
            <v>AFMSKP09</v>
          </cell>
          <cell r="E3321" t="str">
            <v>AFRIDEV M/S SQUARE PEDESTAL 9m DEPTH HANDPUMP</v>
          </cell>
          <cell r="F3321" t="str">
            <v>C</v>
          </cell>
          <cell r="G3321">
            <v>10600</v>
          </cell>
        </row>
        <row r="3322">
          <cell r="D3322" t="str">
            <v>AFMSKP12</v>
          </cell>
          <cell r="E3322" t="str">
            <v>AFRIDEV M/S SQUARE PEDESTAL 12m DEPTH HANDPUMP</v>
          </cell>
          <cell r="F3322" t="str">
            <v>C</v>
          </cell>
          <cell r="G3322">
            <v>11200</v>
          </cell>
        </row>
        <row r="3323">
          <cell r="D3323" t="str">
            <v>AFMSKP15</v>
          </cell>
          <cell r="E3323" t="str">
            <v>AFRIDEV M/S SQUARE PEDESTAL 15m DEPTH HANDPUMP</v>
          </cell>
          <cell r="F3323" t="str">
            <v>C</v>
          </cell>
          <cell r="G3323">
            <v>11900</v>
          </cell>
        </row>
        <row r="3324">
          <cell r="D3324" t="str">
            <v>AFMSKP18</v>
          </cell>
          <cell r="E3324" t="str">
            <v>AFRIDEV M/S SQUARE PEDESTAL 18m DEPTH HANDPUMP</v>
          </cell>
          <cell r="F3324" t="str">
            <v>C</v>
          </cell>
          <cell r="G3324">
            <v>12500</v>
          </cell>
        </row>
        <row r="3325">
          <cell r="D3325" t="str">
            <v>AFMSKP21</v>
          </cell>
          <cell r="E3325" t="str">
            <v>AFRIDEV M/S SQUARE PEDESTAL 21m DEPTH HANDPUMP</v>
          </cell>
          <cell r="F3325" t="str">
            <v>C</v>
          </cell>
          <cell r="G3325">
            <v>13100</v>
          </cell>
        </row>
        <row r="3326">
          <cell r="D3326" t="str">
            <v>AFMSKP24</v>
          </cell>
          <cell r="E3326" t="str">
            <v>AFRIDEV M/S SQUARE PEDESTAL 24m DEPTH HANDPUMP</v>
          </cell>
          <cell r="F3326" t="str">
            <v>C</v>
          </cell>
          <cell r="G3326">
            <v>13700</v>
          </cell>
        </row>
        <row r="3327">
          <cell r="D3327" t="str">
            <v>AFMSKP27</v>
          </cell>
          <cell r="E3327" t="str">
            <v>AFRIDEV M/S SQUARE PEDESTAL 27m DEPTH HANDPUMP</v>
          </cell>
          <cell r="F3327" t="str">
            <v>C</v>
          </cell>
          <cell r="G3327">
            <v>14400</v>
          </cell>
        </row>
        <row r="3328">
          <cell r="D3328" t="str">
            <v>AFMSKP30</v>
          </cell>
          <cell r="E3328" t="str">
            <v>AFRIDEV M/S SQUARE PEDESTAL 30m DEPTH HANDPUMP</v>
          </cell>
          <cell r="F3328" t="str">
            <v>C</v>
          </cell>
          <cell r="G3328">
            <v>15000</v>
          </cell>
        </row>
        <row r="3329">
          <cell r="D3329" t="str">
            <v>AFMSKP33</v>
          </cell>
          <cell r="E3329" t="str">
            <v>AFRIDEV M/S SQUARE PEDESTAL 33m DEPTH HANDPUMP</v>
          </cell>
          <cell r="F3329" t="str">
            <v>C</v>
          </cell>
          <cell r="G3329">
            <v>15600</v>
          </cell>
        </row>
        <row r="3330">
          <cell r="D3330" t="str">
            <v>AFMSKP36</v>
          </cell>
          <cell r="E3330" t="str">
            <v>AFRIDEV M/S SQUARE PEDESTAL 36m DEPTH HANDPUMP</v>
          </cell>
          <cell r="F3330" t="str">
            <v>C</v>
          </cell>
          <cell r="G3330">
            <v>16300</v>
          </cell>
        </row>
        <row r="3331">
          <cell r="D3331" t="str">
            <v>AFMSKP39</v>
          </cell>
          <cell r="E3331" t="str">
            <v>AFRIDEV M/S SQUARE PEDESTAL 39m DEPTH HANDPUMP</v>
          </cell>
          <cell r="F3331" t="str">
            <v>C</v>
          </cell>
          <cell r="G3331">
            <v>16900</v>
          </cell>
        </row>
        <row r="3332">
          <cell r="D3332" t="str">
            <v>AFMSKP42</v>
          </cell>
          <cell r="E3332" t="str">
            <v>AFRIDEV M/S SQUARE PEDESTAL 42m DEPTH HANDPUMP</v>
          </cell>
          <cell r="F3332" t="str">
            <v>C</v>
          </cell>
          <cell r="G3332">
            <v>17500</v>
          </cell>
        </row>
        <row r="3333">
          <cell r="D3333" t="str">
            <v>AFMSKP45</v>
          </cell>
          <cell r="E3333" t="str">
            <v>AFRIDEV M/S SQUARE PEDESTAL 45m DEPTH HANDPUMP</v>
          </cell>
          <cell r="F3333" t="str">
            <v>C</v>
          </cell>
          <cell r="G3333">
            <v>18100</v>
          </cell>
        </row>
        <row r="3334">
          <cell r="D3334" t="str">
            <v>INM2QG09</v>
          </cell>
          <cell r="E3334" t="str">
            <v>INDIA M/S MK II 1 1/4" GI PIPES 9m DEPTH HANDPUMP</v>
          </cell>
          <cell r="F3334" t="str">
            <v>C</v>
          </cell>
          <cell r="G3334">
            <v>9500</v>
          </cell>
        </row>
        <row r="3335">
          <cell r="D3335" t="str">
            <v>INM2QG12</v>
          </cell>
          <cell r="E3335" t="str">
            <v>INDIA M/S MK II 1 1/4" GI PIPES 12m DEPTH HANDPUMP</v>
          </cell>
          <cell r="F3335" t="str">
            <v>C</v>
          </cell>
          <cell r="G3335">
            <v>10600</v>
          </cell>
        </row>
        <row r="3336">
          <cell r="D3336" t="str">
            <v>INM2QG15</v>
          </cell>
          <cell r="E3336" t="str">
            <v>INDIA M/S MK II 1 1/4" GI PIPES 15m DEPTH HANDPUMP</v>
          </cell>
          <cell r="F3336" t="str">
            <v>C</v>
          </cell>
          <cell r="G3336">
            <v>11600</v>
          </cell>
        </row>
        <row r="3337">
          <cell r="D3337" t="str">
            <v>INM2QG18</v>
          </cell>
          <cell r="E3337" t="str">
            <v>INDIA M/S MK II 1 1/4" GI PIPES 18m DEPTH HANDPUMP</v>
          </cell>
          <cell r="F3337" t="str">
            <v>C</v>
          </cell>
          <cell r="G3337">
            <v>12600</v>
          </cell>
        </row>
        <row r="3338">
          <cell r="D3338" t="str">
            <v>INM2QG21</v>
          </cell>
          <cell r="E3338" t="str">
            <v>INDIA M/S MK II 1 1/4" GI PIPES 21m DEPTH HANDPUMP</v>
          </cell>
          <cell r="F3338" t="str">
            <v>C</v>
          </cell>
          <cell r="G3338">
            <v>13700</v>
          </cell>
        </row>
        <row r="3339">
          <cell r="D3339" t="str">
            <v>INM2QG24</v>
          </cell>
          <cell r="E3339" t="str">
            <v>INDIA M/S MK II 1 1/4" GI PIPES 24m DEPTH HANDPUMP</v>
          </cell>
          <cell r="F3339" t="str">
            <v>C</v>
          </cell>
          <cell r="G3339">
            <v>14700</v>
          </cell>
        </row>
        <row r="3340">
          <cell r="D3340" t="str">
            <v>INM2QG27</v>
          </cell>
          <cell r="E3340" t="str">
            <v>INDIA M/S MK II 1 1/4" GI PIPES 27m DEPTH HANDPUMP</v>
          </cell>
          <cell r="F3340" t="str">
            <v>C</v>
          </cell>
          <cell r="G3340">
            <v>15800</v>
          </cell>
        </row>
        <row r="3341">
          <cell r="D3341" t="str">
            <v>INM2QG30</v>
          </cell>
          <cell r="E3341" t="str">
            <v>INDIA M/S MK II 1 1/4" GI PIPES 30m DEPTH HANDPUMP</v>
          </cell>
          <cell r="F3341" t="str">
            <v>C</v>
          </cell>
          <cell r="G3341">
            <v>16800</v>
          </cell>
        </row>
        <row r="3342">
          <cell r="D3342" t="str">
            <v>INM2QG33</v>
          </cell>
          <cell r="E3342" t="str">
            <v>INDIA M/S MK II 1 1/4" GI PIPES 33m DEPTH HANDPUMP</v>
          </cell>
          <cell r="F3342" t="str">
            <v>C</v>
          </cell>
          <cell r="G3342">
            <v>17900</v>
          </cell>
        </row>
        <row r="3343">
          <cell r="D3343" t="str">
            <v>INM2QG36</v>
          </cell>
          <cell r="E3343" t="str">
            <v>INDIA M/S MK II 1 1/4" GI PIPES 36m DEPTH HANDPUMP</v>
          </cell>
          <cell r="F3343" t="str">
            <v>C</v>
          </cell>
          <cell r="G3343">
            <v>18900</v>
          </cell>
        </row>
        <row r="3344">
          <cell r="D3344" t="str">
            <v>INM2QG39</v>
          </cell>
          <cell r="E3344" t="str">
            <v>INDIA M/S MK II 1 1/4" GI PIPES 39m DEPTH HANDPUMP</v>
          </cell>
          <cell r="F3344" t="str">
            <v>C</v>
          </cell>
          <cell r="G3344">
            <v>19900</v>
          </cell>
        </row>
        <row r="3345">
          <cell r="D3345" t="str">
            <v>INM2QG42</v>
          </cell>
          <cell r="E3345" t="str">
            <v>INDIA M/S MK II 1 1/4" GI PIPES 42m DEPTH HANDPUMP</v>
          </cell>
          <cell r="F3345" t="str">
            <v>C</v>
          </cell>
          <cell r="G3345">
            <v>21000</v>
          </cell>
        </row>
        <row r="3346">
          <cell r="D3346" t="str">
            <v>INM2QG45</v>
          </cell>
          <cell r="E3346" t="str">
            <v>INDIA M/S MK II 1 1/4" GI PIPES 45m DEPTH HANDPUMP</v>
          </cell>
          <cell r="F3346" t="str">
            <v>C</v>
          </cell>
          <cell r="G3346">
            <v>22000</v>
          </cell>
        </row>
        <row r="3347">
          <cell r="D3347" t="str">
            <v>INM2QP09</v>
          </cell>
          <cell r="E3347" t="str">
            <v>INDIA M/S MK II 1 1/4" PVC PIPES 9m DEPTH HANDPUMP</v>
          </cell>
          <cell r="F3347" t="str">
            <v>C</v>
          </cell>
          <cell r="G3347">
            <v>7900</v>
          </cell>
        </row>
        <row r="3348">
          <cell r="D3348" t="str">
            <v>INM2QP12</v>
          </cell>
          <cell r="E3348" t="str">
            <v>INDIA M/S MK II 1 1/4" PVC PIPES 12m DEPTH HANDPUMP</v>
          </cell>
          <cell r="F3348" t="str">
            <v>C</v>
          </cell>
          <cell r="G3348">
            <v>8400</v>
          </cell>
        </row>
        <row r="3349">
          <cell r="D3349" t="str">
            <v>INM2QP15</v>
          </cell>
          <cell r="E3349" t="str">
            <v>INDIA M/S MK II 1 1/4" PVC PIPES 15m DEPTH HANDPUMP</v>
          </cell>
          <cell r="F3349" t="str">
            <v>C</v>
          </cell>
          <cell r="G3349">
            <v>8900</v>
          </cell>
        </row>
        <row r="3350">
          <cell r="D3350" t="str">
            <v>INM2QP18</v>
          </cell>
          <cell r="E3350" t="str">
            <v>INDIA M/S MK II 1 1/4" PVC PIPES 18m DEPTH HANDPUMP</v>
          </cell>
          <cell r="F3350" t="str">
            <v>C</v>
          </cell>
          <cell r="G3350">
            <v>9400</v>
          </cell>
        </row>
        <row r="3351">
          <cell r="D3351" t="str">
            <v>INM2QP21</v>
          </cell>
          <cell r="E3351" t="str">
            <v>INDIA M/S MK II 1 1/4" PVC PIPES 21m DEPTH HANDPUMP</v>
          </cell>
          <cell r="F3351" t="str">
            <v>C</v>
          </cell>
          <cell r="G3351">
            <v>9900</v>
          </cell>
        </row>
        <row r="3352">
          <cell r="D3352" t="str">
            <v>INM2QP24</v>
          </cell>
          <cell r="E3352" t="str">
            <v>INDIA M/S MK II 1 1/4" PVC PIPES 24m DEPTH HANDPUMP</v>
          </cell>
          <cell r="F3352" t="str">
            <v>C</v>
          </cell>
          <cell r="G3352">
            <v>10400</v>
          </cell>
        </row>
        <row r="3353">
          <cell r="D3353" t="str">
            <v>INM2QP27</v>
          </cell>
          <cell r="E3353" t="str">
            <v>INDIA M/S MK II 1 1/4" PVC PIPES 27m DEPTH HANDPUMP</v>
          </cell>
          <cell r="F3353" t="str">
            <v>C</v>
          </cell>
          <cell r="G3353">
            <v>11000</v>
          </cell>
        </row>
        <row r="3354">
          <cell r="D3354" t="str">
            <v>INM2QP30</v>
          </cell>
          <cell r="E3354" t="str">
            <v>INDIA M/S MK II 1 1/4" PVC PIPES 30m DEPTH HANDPUMP</v>
          </cell>
          <cell r="F3354" t="str">
            <v>C</v>
          </cell>
          <cell r="G3354">
            <v>11500</v>
          </cell>
        </row>
        <row r="3355">
          <cell r="D3355" t="str">
            <v>INM3TG09</v>
          </cell>
          <cell r="E3355" t="str">
            <v>INDIA M/S MK III 2" GI PIPES 9m DEPTH HANDPUMP</v>
          </cell>
          <cell r="F3355" t="str">
            <v>C</v>
          </cell>
          <cell r="G3355">
            <v>10600</v>
          </cell>
        </row>
        <row r="3356">
          <cell r="D3356" t="str">
            <v>INM3TG12</v>
          </cell>
          <cell r="E3356" t="str">
            <v>INDIA M/S MK III 2" GI PIPES 12m DEPTH HANDPUMP</v>
          </cell>
          <cell r="F3356" t="str">
            <v>C</v>
          </cell>
          <cell r="G3356">
            <v>12200</v>
          </cell>
        </row>
        <row r="3357">
          <cell r="D3357" t="str">
            <v>INM3TG15</v>
          </cell>
          <cell r="E3357" t="str">
            <v>INDIA M/S MK III 2" GI PIPES 15m DEPTH HANDPUMP</v>
          </cell>
          <cell r="F3357" t="str">
            <v>C</v>
          </cell>
          <cell r="G3357">
            <v>13700</v>
          </cell>
        </row>
        <row r="3358">
          <cell r="D3358" t="str">
            <v>INM3TG18</v>
          </cell>
          <cell r="E3358" t="str">
            <v>INDIA M/S MK III 2" GI PIPES 18m DEPTH HANDPUMP</v>
          </cell>
          <cell r="F3358" t="str">
            <v>C</v>
          </cell>
          <cell r="G3358">
            <v>15300</v>
          </cell>
        </row>
        <row r="3359">
          <cell r="D3359" t="str">
            <v>INM3TG21</v>
          </cell>
          <cell r="E3359" t="str">
            <v>INDIA M/S MK III 2" GI PIPES 21m DEPTH HANDPUMP</v>
          </cell>
          <cell r="F3359" t="str">
            <v>C</v>
          </cell>
          <cell r="G3359">
            <v>16800</v>
          </cell>
        </row>
        <row r="3360">
          <cell r="D3360" t="str">
            <v>INM3TG24</v>
          </cell>
          <cell r="E3360" t="str">
            <v>INDIA M/S MK III 2" GI PIPES 24m DEPTH HANDPUMP</v>
          </cell>
          <cell r="F3360" t="str">
            <v>C</v>
          </cell>
          <cell r="G3360">
            <v>18400</v>
          </cell>
        </row>
        <row r="3361">
          <cell r="D3361" t="str">
            <v>INM3TG27</v>
          </cell>
          <cell r="E3361" t="str">
            <v>INDIA M/S MK III 2" GI PIPES 27m DEPTH HANDPUMP</v>
          </cell>
          <cell r="F3361" t="str">
            <v>C</v>
          </cell>
          <cell r="G3361">
            <v>20000</v>
          </cell>
        </row>
        <row r="3362">
          <cell r="D3362" t="str">
            <v>INM3TG30</v>
          </cell>
          <cell r="E3362" t="str">
            <v>INDIA M/S MK III 2" GI PIPES 30m DEPTH HANDPUMP</v>
          </cell>
          <cell r="F3362" t="str">
            <v>C</v>
          </cell>
          <cell r="G3362">
            <v>21500</v>
          </cell>
        </row>
        <row r="3363">
          <cell r="D3363" t="str">
            <v>INM3TG33</v>
          </cell>
          <cell r="E3363" t="str">
            <v>INDIA M/S MK III 2" GI PIPES 33m DEPTH HANDPUMP</v>
          </cell>
          <cell r="F3363" t="str">
            <v>C</v>
          </cell>
          <cell r="G3363">
            <v>23100</v>
          </cell>
        </row>
        <row r="3364">
          <cell r="D3364" t="str">
            <v>INM3TG36</v>
          </cell>
          <cell r="E3364" t="str">
            <v>INDIA M/S MK III 2" GI PIPES 36m DEPTH HANDPUMP</v>
          </cell>
          <cell r="F3364" t="str">
            <v>C</v>
          </cell>
          <cell r="G3364">
            <v>24600</v>
          </cell>
        </row>
        <row r="3365">
          <cell r="D3365" t="str">
            <v>INM3TG39</v>
          </cell>
          <cell r="E3365" t="str">
            <v>INDIA M/S MK III 2" GI PIPES 39m DEPTH HANDPUMP</v>
          </cell>
          <cell r="F3365" t="str">
            <v>C</v>
          </cell>
          <cell r="G3365">
            <v>26200</v>
          </cell>
        </row>
        <row r="3366">
          <cell r="D3366" t="str">
            <v>INM3TG42</v>
          </cell>
          <cell r="E3366" t="str">
            <v>INDIA M/S MK III 2" GI PIPES 42m DEPTH HANDPUMP</v>
          </cell>
          <cell r="F3366" t="str">
            <v>C</v>
          </cell>
          <cell r="G3366">
            <v>27700</v>
          </cell>
        </row>
        <row r="3367">
          <cell r="D3367" t="str">
            <v>INM3TG45</v>
          </cell>
          <cell r="E3367" t="str">
            <v>INDIA M/S MK III 2" GI PIPES 45m DEPTH HANDPUMP</v>
          </cell>
          <cell r="F3367" t="str">
            <v>C</v>
          </cell>
          <cell r="G3367">
            <v>29300</v>
          </cell>
        </row>
        <row r="3368">
          <cell r="D3368" t="str">
            <v>INFLTG09</v>
          </cell>
          <cell r="E3368" t="str">
            <v>INDIA M/S FORCE LIFT 2" GI PIPES 9m DEPTH HANDPUMP</v>
          </cell>
          <cell r="F3368" t="str">
            <v>C</v>
          </cell>
          <cell r="G3368">
            <v>14700</v>
          </cell>
        </row>
        <row r="3369">
          <cell r="D3369" t="str">
            <v>INFLTG12</v>
          </cell>
          <cell r="E3369" t="str">
            <v>INDIA M/S FORCE LIFT 2" GI PIPES 12m DEPTH HANDPUMP</v>
          </cell>
          <cell r="F3369" t="str">
            <v>C</v>
          </cell>
          <cell r="G3369">
            <v>16200</v>
          </cell>
        </row>
        <row r="3370">
          <cell r="D3370" t="str">
            <v>INFLTG15</v>
          </cell>
          <cell r="E3370" t="str">
            <v>INDIA M/S FORCE LIFT 2" GI PIPES 15m DEPTH HANDPUMP</v>
          </cell>
          <cell r="F3370" t="str">
            <v>C</v>
          </cell>
          <cell r="G3370">
            <v>17800</v>
          </cell>
        </row>
        <row r="3371">
          <cell r="D3371" t="str">
            <v>INFLTG18</v>
          </cell>
          <cell r="E3371" t="str">
            <v>INDIA M/S FORCE LIFT 2" GI PIPES 18m DEPTH HANDPUMP</v>
          </cell>
          <cell r="F3371" t="str">
            <v>C</v>
          </cell>
          <cell r="G3371">
            <v>19400</v>
          </cell>
        </row>
        <row r="3372">
          <cell r="D3372" t="str">
            <v>INFLTG21</v>
          </cell>
          <cell r="E3372" t="str">
            <v>INDIA M/S FORCE LIFT 2" GI PIPES 21m DEPTH HANDPUMP</v>
          </cell>
          <cell r="F3372" t="str">
            <v>C</v>
          </cell>
          <cell r="G3372">
            <v>20900</v>
          </cell>
        </row>
        <row r="3373">
          <cell r="D3373" t="str">
            <v>INFLTG24</v>
          </cell>
          <cell r="E3373" t="str">
            <v>INDIA M/S FORCE LIFT 2" GI PIPES 24m DEPTH HANDPUMP</v>
          </cell>
          <cell r="F3373" t="str">
            <v>C</v>
          </cell>
          <cell r="G3373">
            <v>22500</v>
          </cell>
        </row>
        <row r="3374">
          <cell r="D3374" t="str">
            <v>INFLTG27</v>
          </cell>
          <cell r="E3374" t="str">
            <v>INDIA M/S FORCE LIFT 2" GI PIPES 27m DEPTH HANDPUMP</v>
          </cell>
          <cell r="F3374" t="str">
            <v>C</v>
          </cell>
          <cell r="G3374">
            <v>24000</v>
          </cell>
        </row>
        <row r="3375">
          <cell r="D3375" t="str">
            <v>INFLTG30</v>
          </cell>
          <cell r="E3375" t="str">
            <v>INDIA M/S FORCE LIFT 2" GI PIPES 30m DEPTH HANDPUMP</v>
          </cell>
          <cell r="F3375" t="str">
            <v>C</v>
          </cell>
          <cell r="G3375">
            <v>25600</v>
          </cell>
        </row>
        <row r="3376">
          <cell r="D3376" t="str">
            <v>INFLTG33</v>
          </cell>
          <cell r="E3376" t="str">
            <v>INDIA M/S FORCE LIFT 2" GI PIPES 33m DEPTH HANDPUMP</v>
          </cell>
          <cell r="F3376" t="str">
            <v>C</v>
          </cell>
          <cell r="G3376">
            <v>27100</v>
          </cell>
        </row>
        <row r="3377">
          <cell r="D3377" t="str">
            <v>INFLTG36</v>
          </cell>
          <cell r="E3377" t="str">
            <v>INDIA M/S FORCE LIFT 2" GI PIPES 36m DEPTH HANDPUMP</v>
          </cell>
          <cell r="F3377" t="str">
            <v>C</v>
          </cell>
          <cell r="G3377">
            <v>28700</v>
          </cell>
        </row>
        <row r="3378">
          <cell r="D3378" t="str">
            <v>INFLTG39</v>
          </cell>
          <cell r="E3378" t="str">
            <v>INDIA M/S FORCE LIFT 2" GI PIPES 39m DEPTH HANDPUMP</v>
          </cell>
          <cell r="F3378" t="str">
            <v>C</v>
          </cell>
          <cell r="G3378">
            <v>30200</v>
          </cell>
        </row>
        <row r="3379">
          <cell r="D3379" t="str">
            <v>INFLTG42</v>
          </cell>
          <cell r="E3379" t="str">
            <v>INDIA M/S FORCE LIFT 2" GI PIPES 42m DEPTH HANDPUMP</v>
          </cell>
          <cell r="F3379" t="str">
            <v>C</v>
          </cell>
          <cell r="G3379">
            <v>31800</v>
          </cell>
        </row>
        <row r="3380">
          <cell r="D3380" t="str">
            <v>INFLTG45</v>
          </cell>
          <cell r="E3380" t="str">
            <v>INDIA M/S FORCE LIFT 2" GI PIPES 45m DEPTH HANDPUMP</v>
          </cell>
          <cell r="F3380" t="str">
            <v>C</v>
          </cell>
          <cell r="G3380">
            <v>33300</v>
          </cell>
        </row>
        <row r="3381">
          <cell r="D3381" t="str">
            <v>INEDQG48</v>
          </cell>
          <cell r="E3381" t="str">
            <v>INDIA M/S EXTRA DEPTH 1 1/4" GI PIPES 48m DEPTH HANDPUMP</v>
          </cell>
          <cell r="F3381" t="str">
            <v>C</v>
          </cell>
          <cell r="G3381">
            <v>25200</v>
          </cell>
        </row>
        <row r="3382">
          <cell r="D3382" t="str">
            <v>INEDQG51</v>
          </cell>
          <cell r="E3382" t="str">
            <v>INDIA M/S EXTRA DEPTH 1 1/4" GI PIPES 51m DEPTH HANDPUMP</v>
          </cell>
          <cell r="F3382" t="str">
            <v>C</v>
          </cell>
          <cell r="G3382">
            <v>26300</v>
          </cell>
        </row>
        <row r="3383">
          <cell r="D3383" t="str">
            <v>INEDQG54</v>
          </cell>
          <cell r="E3383" t="str">
            <v>INDIA M/S EXTRA DEPTH 1 1/4" GI PIPES 54m DEPTH HANDPUMP</v>
          </cell>
          <cell r="F3383" t="str">
            <v>C</v>
          </cell>
          <cell r="G3383">
            <v>27300</v>
          </cell>
        </row>
        <row r="3384">
          <cell r="D3384" t="str">
            <v>INEDQG57</v>
          </cell>
          <cell r="E3384" t="str">
            <v>INDIA M/S EXTRA DEPTH 1 1/4" GI PIPES 57m DEPTH HANDPUMP</v>
          </cell>
          <cell r="F3384" t="str">
            <v>C</v>
          </cell>
          <cell r="G3384">
            <v>28300</v>
          </cell>
        </row>
        <row r="3385">
          <cell r="D3385" t="str">
            <v>INEDQG60</v>
          </cell>
          <cell r="E3385" t="str">
            <v>INDIA M/S EXTRA DEPTH 1 1/4" GI PIPES 60m DEPTH HANDPUMP</v>
          </cell>
          <cell r="F3385" t="str">
            <v>C</v>
          </cell>
          <cell r="G3385">
            <v>29400</v>
          </cell>
        </row>
        <row r="3386">
          <cell r="D3386" t="str">
            <v>INEDQG63</v>
          </cell>
          <cell r="E3386" t="str">
            <v>INDIA M/S EXTRA DEPTH 1 1/4" GI PIPES 63m DEPTH HANDPUMP</v>
          </cell>
          <cell r="F3386" t="str">
            <v>C</v>
          </cell>
          <cell r="G3386">
            <v>30400</v>
          </cell>
        </row>
        <row r="3387">
          <cell r="D3387" t="str">
            <v>INEDQG66</v>
          </cell>
          <cell r="E3387" t="str">
            <v>INDIA M/S EXTRA DEPTH 1 1/4" GI PIPES 66m DEPTH HANDPUMP</v>
          </cell>
          <cell r="F3387" t="str">
            <v>C</v>
          </cell>
          <cell r="G3387">
            <v>31500</v>
          </cell>
        </row>
        <row r="3388">
          <cell r="D3388" t="str">
            <v>INEDQG69</v>
          </cell>
          <cell r="E3388" t="str">
            <v>INDIA M/S EXTRA DEPTH 1 1/4" GI PIPES 69m DEPTH HANDPUMP</v>
          </cell>
          <cell r="F3388" t="str">
            <v>C</v>
          </cell>
          <cell r="G3388">
            <v>32500</v>
          </cell>
        </row>
        <row r="3389">
          <cell r="D3389" t="str">
            <v>INEDQG72</v>
          </cell>
          <cell r="E3389" t="str">
            <v>INDIA M/S EXTRA DEPTH 1 1/4" GI PIPES 72m DEPTH HANDPUMP</v>
          </cell>
          <cell r="F3389" t="str">
            <v>C</v>
          </cell>
          <cell r="G3389">
            <v>33600</v>
          </cell>
        </row>
        <row r="3390">
          <cell r="D3390" t="str">
            <v>INEDQG75</v>
          </cell>
          <cell r="E3390" t="str">
            <v>INDIA M/S EXTRA DEPTH 1 1/4" GI PIPES 75m DEPTH HANDPUMP</v>
          </cell>
          <cell r="F3390" t="str">
            <v>C</v>
          </cell>
          <cell r="G3390">
            <v>34600</v>
          </cell>
        </row>
        <row r="3391">
          <cell r="D3391" t="str">
            <v>INEDQG78</v>
          </cell>
          <cell r="E3391" t="str">
            <v>INDIA M/S EXTRA DEPTH 1 1/4" GI PIPES 78m DEPTH HANDPUMP</v>
          </cell>
          <cell r="F3391" t="str">
            <v>C</v>
          </cell>
          <cell r="G3391">
            <v>35600</v>
          </cell>
        </row>
        <row r="3392">
          <cell r="D3392" t="str">
            <v>INEDQG81</v>
          </cell>
          <cell r="E3392" t="str">
            <v>INDIA M/S EXTRA DEPTH 1 1/4" GI PIPES 81m DEPTH HANDPUMP</v>
          </cell>
          <cell r="F3392" t="str">
            <v>C</v>
          </cell>
          <cell r="G3392">
            <v>36700</v>
          </cell>
        </row>
        <row r="3393">
          <cell r="D3393" t="str">
            <v>INEDQG84</v>
          </cell>
          <cell r="E3393" t="str">
            <v>INDIA M/S EXTRA DEPTH 1 1/4" GI PIPES 84m DEPTH HANDPUMP</v>
          </cell>
          <cell r="F3393" t="str">
            <v>C</v>
          </cell>
          <cell r="G3393">
            <v>37700</v>
          </cell>
        </row>
        <row r="3394">
          <cell r="D3394" t="str">
            <v>INEDQG87</v>
          </cell>
          <cell r="E3394" t="str">
            <v>INDIA M/S EXTRA DEPTH 1 1/4" GI PIPES 87m DEPTH HANDPUMP</v>
          </cell>
          <cell r="F3394" t="str">
            <v>C</v>
          </cell>
          <cell r="G3394">
            <v>38800</v>
          </cell>
        </row>
        <row r="3395">
          <cell r="D3395" t="str">
            <v>INEDQG90</v>
          </cell>
          <cell r="E3395" t="str">
            <v>INDIA M/S EXTRA DEPTH 1 1/4" GI PIPES 90m DEPTH HANDPUMP</v>
          </cell>
          <cell r="F3395" t="str">
            <v>C</v>
          </cell>
          <cell r="G3395">
            <v>39800</v>
          </cell>
        </row>
        <row r="3396">
          <cell r="D3396" t="str">
            <v>FLA 20</v>
          </cell>
          <cell r="E3396" t="str">
            <v>DAYLIFF FLA 20 SINGLE DUTY FIRE SET</v>
          </cell>
          <cell r="F3396" t="str">
            <v>C</v>
          </cell>
          <cell r="G3396">
            <v>561500</v>
          </cell>
        </row>
        <row r="3397">
          <cell r="D3397" t="str">
            <v>FLA 30</v>
          </cell>
          <cell r="E3397" t="str">
            <v>DAYLIFF FLA 30 SINGLE DUTY FIRE SET</v>
          </cell>
          <cell r="F3397" t="str">
            <v>C</v>
          </cell>
          <cell r="G3397">
            <v>665500</v>
          </cell>
        </row>
        <row r="3398">
          <cell r="D3398" t="str">
            <v>FLA 50</v>
          </cell>
          <cell r="E3398" t="str">
            <v>DAYLIFF FLA 50 SINGLE DUTY FIRE SET</v>
          </cell>
          <cell r="F3398" t="str">
            <v>C</v>
          </cell>
          <cell r="G3398">
            <v>714100</v>
          </cell>
        </row>
        <row r="3399">
          <cell r="D3399" t="str">
            <v>PD 20/25</v>
          </cell>
          <cell r="E3399" t="str">
            <v>PD 20/25  PRESSURE SET</v>
          </cell>
          <cell r="F3399" t="str">
            <v>C</v>
          </cell>
          <cell r="G3399">
            <v>148700</v>
          </cell>
        </row>
        <row r="3400">
          <cell r="D3400" t="str">
            <v>PD 30/25</v>
          </cell>
          <cell r="E3400" t="str">
            <v>PD 30/25  PRESSURE SET</v>
          </cell>
          <cell r="F3400" t="str">
            <v>C</v>
          </cell>
          <cell r="G3400">
            <v>160100</v>
          </cell>
        </row>
        <row r="3401">
          <cell r="D3401" t="str">
            <v>PD 50/25</v>
          </cell>
          <cell r="E3401" t="str">
            <v>PD 50/25  PRESSURE SET</v>
          </cell>
          <cell r="F3401" t="str">
            <v>C</v>
          </cell>
          <cell r="G3401">
            <v>208000</v>
          </cell>
        </row>
        <row r="3402">
          <cell r="D3402" t="str">
            <v>PGV 4/25</v>
          </cell>
          <cell r="E3402" t="str">
            <v>PGV 5/25  PRESSURE SET</v>
          </cell>
          <cell r="F3402" t="str">
            <v>C</v>
          </cell>
          <cell r="G3402">
            <v>102600</v>
          </cell>
        </row>
        <row r="3403">
          <cell r="D3403" t="str">
            <v>PGV 4/40</v>
          </cell>
          <cell r="E3403" t="str">
            <v>PGV 5/40  PRESSURE SET</v>
          </cell>
          <cell r="F3403" t="str">
            <v>C</v>
          </cell>
          <cell r="G3403">
            <v>111300</v>
          </cell>
        </row>
        <row r="3404">
          <cell r="D3404" t="str">
            <v>PGV 8/25</v>
          </cell>
          <cell r="E3404" t="str">
            <v>PGV 10/25  PRESSURE SET</v>
          </cell>
          <cell r="F3404" t="str">
            <v>C</v>
          </cell>
          <cell r="G3404">
            <v>110200</v>
          </cell>
        </row>
        <row r="3405">
          <cell r="D3405" t="str">
            <v>PGV 8/40</v>
          </cell>
          <cell r="E3405" t="str">
            <v>PGV 10/40  PRESSURE SET</v>
          </cell>
          <cell r="F3405" t="str">
            <v>C</v>
          </cell>
          <cell r="G3405">
            <v>125100</v>
          </cell>
        </row>
        <row r="3406">
          <cell r="D3406" t="str">
            <v>PH 10/40</v>
          </cell>
          <cell r="E3406" t="str">
            <v>PGH 10/40 PRESSURE SET</v>
          </cell>
          <cell r="F3406" t="str">
            <v>C</v>
          </cell>
          <cell r="G3406">
            <v>125100</v>
          </cell>
        </row>
        <row r="3407">
          <cell r="D3407" t="str">
            <v>PH 12/25</v>
          </cell>
          <cell r="E3407" t="str">
            <v>PGH 16/25 PRESSURE SET</v>
          </cell>
          <cell r="F3407" t="str">
            <v>C</v>
          </cell>
          <cell r="G3407">
            <v>145600</v>
          </cell>
        </row>
        <row r="3408">
          <cell r="D3408" t="str">
            <v>PH 15/40</v>
          </cell>
          <cell r="E3408" t="str">
            <v>PGH 16/40 PRESSURE SET</v>
          </cell>
          <cell r="F3408" t="str">
            <v>C</v>
          </cell>
          <cell r="G3408">
            <v>138300</v>
          </cell>
        </row>
        <row r="3409">
          <cell r="D3409" t="str">
            <v>PH 20/25</v>
          </cell>
          <cell r="E3409" t="str">
            <v>PGH 25/25 PRESSURE SET</v>
          </cell>
          <cell r="F3409" t="str">
            <v>C</v>
          </cell>
          <cell r="G3409">
            <v>153200</v>
          </cell>
        </row>
        <row r="3410">
          <cell r="D3410" t="str">
            <v>PH 25/40</v>
          </cell>
          <cell r="E3410" t="str">
            <v>PGH 25/40 PRESSURE SET</v>
          </cell>
          <cell r="F3410" t="str">
            <v>C</v>
          </cell>
          <cell r="G3410">
            <v>178500</v>
          </cell>
        </row>
        <row r="3411">
          <cell r="D3411" t="str">
            <v>PH 4/25</v>
          </cell>
          <cell r="E3411" t="str">
            <v>PGH 4/25  PRESSURE SET</v>
          </cell>
          <cell r="F3411" t="str">
            <v>C</v>
          </cell>
          <cell r="G3411">
            <v>96000</v>
          </cell>
        </row>
        <row r="3412">
          <cell r="D3412" t="str">
            <v>PH 4/40</v>
          </cell>
          <cell r="E3412" t="str">
            <v>PGH 4/40 PRESSURE SET</v>
          </cell>
          <cell r="F3412" t="str">
            <v>C</v>
          </cell>
          <cell r="G3412">
            <v>105400</v>
          </cell>
        </row>
        <row r="3413">
          <cell r="D3413" t="str">
            <v>PH 8/25</v>
          </cell>
          <cell r="E3413" t="str">
            <v>PGH 10/25 PRESSURE SET</v>
          </cell>
          <cell r="F3413" t="str">
            <v>C</v>
          </cell>
          <cell r="G3413">
            <v>110200</v>
          </cell>
        </row>
        <row r="3414">
          <cell r="D3414" t="str">
            <v>PP 40/25</v>
          </cell>
          <cell r="E3414" t="str">
            <v>PP 40/25 PRESSURE SET</v>
          </cell>
          <cell r="F3414" t="str">
            <v>C</v>
          </cell>
          <cell r="G3414">
            <v>162200</v>
          </cell>
        </row>
        <row r="3415">
          <cell r="D3415" t="str">
            <v>PP 40/40</v>
          </cell>
          <cell r="E3415" t="str">
            <v>PP 40/40 PRESSURE SET</v>
          </cell>
          <cell r="F3415" t="str">
            <v>C</v>
          </cell>
          <cell r="G3415">
            <v>167100</v>
          </cell>
        </row>
        <row r="3416">
          <cell r="D3416" t="str">
            <v>PP 8/25</v>
          </cell>
          <cell r="E3416" t="str">
            <v>PP 8/25 PRESSURE SET</v>
          </cell>
          <cell r="F3416" t="str">
            <v>C</v>
          </cell>
          <cell r="G3416">
            <v>87300</v>
          </cell>
        </row>
        <row r="3417">
          <cell r="D3417" t="str">
            <v>PR 25/25</v>
          </cell>
          <cell r="E3417" t="str">
            <v>PGR 25/25 PRESSURE SET</v>
          </cell>
          <cell r="F3417" t="str">
            <v>C</v>
          </cell>
          <cell r="G3417">
            <v>195500</v>
          </cell>
        </row>
        <row r="3418">
          <cell r="D3418" t="str">
            <v>PR 25/40</v>
          </cell>
          <cell r="E3418" t="str">
            <v>PGR 25/40 PRESSURE SET</v>
          </cell>
          <cell r="F3418" t="str">
            <v>C</v>
          </cell>
          <cell r="G3418">
            <v>216300</v>
          </cell>
        </row>
        <row r="3419">
          <cell r="D3419" t="str">
            <v>PR 40/25</v>
          </cell>
          <cell r="E3419" t="str">
            <v>PGR 40/25 PRESSURE SET</v>
          </cell>
          <cell r="F3419" t="str">
            <v>C</v>
          </cell>
          <cell r="G3419">
            <v>275200</v>
          </cell>
        </row>
        <row r="3420">
          <cell r="D3420" t="str">
            <v>PR 40/40</v>
          </cell>
          <cell r="E3420" t="str">
            <v>PGR 40/40 PRESSURE SET</v>
          </cell>
          <cell r="F3420" t="str">
            <v>C</v>
          </cell>
          <cell r="G3420">
            <v>310600</v>
          </cell>
        </row>
        <row r="3421">
          <cell r="D3421" t="str">
            <v>PR 60/25</v>
          </cell>
          <cell r="E3421" t="str">
            <v>PGR 64/25 PRESSURE SET</v>
          </cell>
          <cell r="F3421" t="str">
            <v>C</v>
          </cell>
          <cell r="G3421">
            <v>335900</v>
          </cell>
        </row>
        <row r="3422">
          <cell r="D3422" t="str">
            <v>PR 60/40</v>
          </cell>
          <cell r="E3422" t="str">
            <v>PGR 64/40 PRESSURE SET</v>
          </cell>
          <cell r="F3422" t="str">
            <v>C</v>
          </cell>
          <cell r="G3422">
            <v>385100</v>
          </cell>
        </row>
        <row r="3423">
          <cell r="D3423" t="str">
            <v>PR 80/40</v>
          </cell>
          <cell r="E3423" t="str">
            <v>PGR 80/40 PRESSURE SET</v>
          </cell>
          <cell r="F3423" t="str">
            <v>C</v>
          </cell>
          <cell r="G3423">
            <v>432600</v>
          </cell>
        </row>
        <row r="3424">
          <cell r="D3424" t="str">
            <v>PR 100/40</v>
          </cell>
          <cell r="E3424" t="str">
            <v>PGR 100/40 PRESSURE SET</v>
          </cell>
          <cell r="F3424" t="str">
            <v>C</v>
          </cell>
          <cell r="G3424">
            <v>690800</v>
          </cell>
        </row>
        <row r="3425">
          <cell r="D3425" t="str">
            <v>SD10/25 (D)</v>
          </cell>
          <cell r="E3425" t="str">
            <v>SD 10/25 (D) PRESSURE SET</v>
          </cell>
          <cell r="F3425" t="str">
            <v>C</v>
          </cell>
          <cell r="G3425">
            <v>137600</v>
          </cell>
        </row>
        <row r="3426">
          <cell r="D3426" t="str">
            <v>SD10/25 (S)</v>
          </cell>
          <cell r="E3426" t="str">
            <v>SD 10/25 (S) PRESSURE SET</v>
          </cell>
          <cell r="F3426" t="str">
            <v>C</v>
          </cell>
          <cell r="G3426">
            <v>99100</v>
          </cell>
        </row>
        <row r="3427">
          <cell r="D3427" t="str">
            <v>SD15/25 (D)</v>
          </cell>
          <cell r="E3427" t="str">
            <v>SD 15/25 (D) PRESSURE SET</v>
          </cell>
          <cell r="F3427" t="str">
            <v>C</v>
          </cell>
          <cell r="G3427">
            <v>138700</v>
          </cell>
        </row>
        <row r="3428">
          <cell r="D3428" t="str">
            <v>SD15/25 (S)</v>
          </cell>
          <cell r="E3428" t="str">
            <v>SD 15/25 (S) PRESSURE SET</v>
          </cell>
          <cell r="F3428" t="str">
            <v>C</v>
          </cell>
          <cell r="G3428">
            <v>112000</v>
          </cell>
        </row>
        <row r="3429">
          <cell r="D3429" t="str">
            <v>SD25/25 (D)</v>
          </cell>
          <cell r="E3429" t="str">
            <v>SD 25/25 (D) PRESSURE SET</v>
          </cell>
          <cell r="F3429" t="str">
            <v>C</v>
          </cell>
          <cell r="G3429">
            <v>193800</v>
          </cell>
        </row>
        <row r="3430">
          <cell r="D3430" t="str">
            <v>SD25/25 (S)</v>
          </cell>
          <cell r="E3430" t="str">
            <v>SD 25/25 (S) PRESSURE SET</v>
          </cell>
          <cell r="F3430" t="str">
            <v>C</v>
          </cell>
          <cell r="G3430">
            <v>151100</v>
          </cell>
        </row>
        <row r="3431">
          <cell r="D3431" t="str">
            <v>SGV 2/25 (D)</v>
          </cell>
          <cell r="E3431" t="str">
            <v>SGV 3/25 (D) PRESSURE SET</v>
          </cell>
          <cell r="F3431" t="str">
            <v>C</v>
          </cell>
          <cell r="G3431">
            <v>96000</v>
          </cell>
        </row>
        <row r="3432">
          <cell r="D3432" t="str">
            <v>SGV 2/25 (S)</v>
          </cell>
          <cell r="E3432" t="str">
            <v>SGV 3/25 (S) PRESSURE SET</v>
          </cell>
          <cell r="F3432" t="str">
            <v>C</v>
          </cell>
          <cell r="G3432">
            <v>64500</v>
          </cell>
        </row>
        <row r="3433">
          <cell r="D3433" t="str">
            <v>SGV 2/40 (D)</v>
          </cell>
          <cell r="E3433" t="str">
            <v>SGV 3/40 (D) PRESSURE SET</v>
          </cell>
          <cell r="F3433" t="str">
            <v>C</v>
          </cell>
          <cell r="G3433">
            <v>101200</v>
          </cell>
        </row>
        <row r="3434">
          <cell r="D3434" t="str">
            <v>SGV 2/40 (S)</v>
          </cell>
          <cell r="E3434" t="str">
            <v>SGV 3/40 (S) PRESSURE SET</v>
          </cell>
          <cell r="F3434" t="str">
            <v>C</v>
          </cell>
          <cell r="G3434">
            <v>69000</v>
          </cell>
        </row>
        <row r="3435">
          <cell r="D3435" t="str">
            <v>SGV 4/25 (D)</v>
          </cell>
          <cell r="E3435" t="str">
            <v>SGV 5/25 (D) PRESSURE SET</v>
          </cell>
          <cell r="F3435" t="str">
            <v>C</v>
          </cell>
          <cell r="G3435">
            <v>100200</v>
          </cell>
        </row>
        <row r="3436">
          <cell r="D3436" t="str">
            <v>SGV 4/25 (S)</v>
          </cell>
          <cell r="E3436" t="str">
            <v>SGV 5/25 (S) PRESSURE SET</v>
          </cell>
          <cell r="F3436" t="str">
            <v>C</v>
          </cell>
          <cell r="G3436">
            <v>69000</v>
          </cell>
        </row>
        <row r="3437">
          <cell r="D3437" t="str">
            <v>SGV 4/40 (D)</v>
          </cell>
          <cell r="E3437" t="str">
            <v>SGV 5/40 (D) PRESSURE SET</v>
          </cell>
          <cell r="F3437" t="str">
            <v>C</v>
          </cell>
          <cell r="G3437">
            <v>106100</v>
          </cell>
        </row>
        <row r="3438">
          <cell r="D3438" t="str">
            <v>SGV 4/40 (S)</v>
          </cell>
          <cell r="E3438" t="str">
            <v>SGV 5/40 (S) PRESSURE SET</v>
          </cell>
          <cell r="F3438" t="str">
            <v>C</v>
          </cell>
          <cell r="G3438">
            <v>72800</v>
          </cell>
        </row>
        <row r="3439">
          <cell r="D3439" t="str">
            <v>SH 10/25 (D)</v>
          </cell>
          <cell r="E3439" t="str">
            <v>SGH 12/25 (D) PRESSURE SET</v>
          </cell>
          <cell r="F3439" t="str">
            <v>C</v>
          </cell>
          <cell r="G3439">
            <v>138700</v>
          </cell>
        </row>
        <row r="3440">
          <cell r="D3440" t="str">
            <v>SH 10/25 (S)</v>
          </cell>
          <cell r="E3440" t="str">
            <v>SGH 12/25 (S) PRESSURE SET</v>
          </cell>
          <cell r="F3440" t="str">
            <v>C</v>
          </cell>
          <cell r="G3440">
            <v>101200</v>
          </cell>
        </row>
        <row r="3441">
          <cell r="D3441" t="str">
            <v>SH 12/40 (D)</v>
          </cell>
          <cell r="E3441" t="str">
            <v>SGH 12/40 (D) PRESSURE SET</v>
          </cell>
          <cell r="F3441" t="str">
            <v>C</v>
          </cell>
          <cell r="G3441">
            <v>164600</v>
          </cell>
        </row>
        <row r="3442">
          <cell r="D3442" t="str">
            <v>SH 12/40 (S)</v>
          </cell>
          <cell r="E3442" t="str">
            <v>SGH 12/40 (S) PRESSURE SET</v>
          </cell>
          <cell r="F3442" t="str">
            <v>C</v>
          </cell>
          <cell r="G3442">
            <v>114700</v>
          </cell>
        </row>
        <row r="3443">
          <cell r="D3443" t="str">
            <v>SH 2/25 (D)</v>
          </cell>
          <cell r="E3443" t="str">
            <v>SGH 2/25 (D) PRESSURE SET</v>
          </cell>
          <cell r="F3443" t="str">
            <v>C</v>
          </cell>
          <cell r="G3443">
            <v>84600</v>
          </cell>
        </row>
        <row r="3444">
          <cell r="D3444" t="str">
            <v>SH 2/25 (S)</v>
          </cell>
          <cell r="E3444" t="str">
            <v>SGH 2/25 (S) PRESSURE SET</v>
          </cell>
          <cell r="F3444" t="str">
            <v>C</v>
          </cell>
          <cell r="G3444">
            <v>58900</v>
          </cell>
        </row>
        <row r="3445">
          <cell r="D3445" t="str">
            <v>SH 2/40 (D)</v>
          </cell>
          <cell r="E3445" t="str">
            <v>SGH 2/40 (D) PRESSURE SET</v>
          </cell>
          <cell r="F3445" t="str">
            <v>C</v>
          </cell>
          <cell r="G3445">
            <v>96000</v>
          </cell>
        </row>
        <row r="3446">
          <cell r="D3446" t="str">
            <v>SH 2/40 (S)</v>
          </cell>
          <cell r="E3446" t="str">
            <v>SGH 2/40 (S) PRESSURE SET</v>
          </cell>
          <cell r="F3446" t="str">
            <v>C</v>
          </cell>
          <cell r="G3446">
            <v>64500</v>
          </cell>
        </row>
        <row r="3447">
          <cell r="D3447" t="str">
            <v>SH 4/25 (D)</v>
          </cell>
          <cell r="E3447" t="str">
            <v>SGH 5/25 (D) PRESSURE SET</v>
          </cell>
          <cell r="F3447" t="str">
            <v>C</v>
          </cell>
          <cell r="G3447">
            <v>92500</v>
          </cell>
        </row>
        <row r="3448">
          <cell r="D3448" t="str">
            <v>SH 4/25 (S)</v>
          </cell>
          <cell r="E3448" t="str">
            <v>SGH 5/25 (S) PRESSURE SET</v>
          </cell>
          <cell r="F3448" t="str">
            <v>C</v>
          </cell>
          <cell r="G3448">
            <v>63100</v>
          </cell>
        </row>
        <row r="3449">
          <cell r="D3449" t="str">
            <v>SH 5/40 (D)</v>
          </cell>
          <cell r="E3449" t="str">
            <v>SGH 5/40 (D) PRESSURE SET</v>
          </cell>
          <cell r="F3449" t="str">
            <v>C</v>
          </cell>
          <cell r="G3449">
            <v>105700</v>
          </cell>
        </row>
        <row r="3450">
          <cell r="D3450" t="str">
            <v>SH 5/40 (S)</v>
          </cell>
          <cell r="E3450" t="str">
            <v>SGH 5/40 (S) PRESSURE SET</v>
          </cell>
          <cell r="F3450" t="str">
            <v>C</v>
          </cell>
          <cell r="G3450">
            <v>68300</v>
          </cell>
        </row>
        <row r="3451">
          <cell r="D3451" t="str">
            <v>SH 6/25 (D)</v>
          </cell>
          <cell r="E3451" t="str">
            <v>SGH 8/25 (D) PRESSURE SET</v>
          </cell>
          <cell r="F3451" t="str">
            <v>C</v>
          </cell>
          <cell r="G3451">
            <v>118500</v>
          </cell>
        </row>
        <row r="3452">
          <cell r="D3452" t="str">
            <v>SH 6/25 (S)</v>
          </cell>
          <cell r="E3452" t="str">
            <v>SGH 8/25 (S) PRESSURE SET</v>
          </cell>
          <cell r="F3452" t="str">
            <v>C</v>
          </cell>
          <cell r="G3452">
            <v>80800</v>
          </cell>
        </row>
        <row r="3453">
          <cell r="D3453" t="str">
            <v>SH 8/40 (D)</v>
          </cell>
          <cell r="E3453" t="str">
            <v>SGH 8/40 (D) PRESSURE SET</v>
          </cell>
          <cell r="F3453" t="str">
            <v>C</v>
          </cell>
          <cell r="G3453">
            <v>127200</v>
          </cell>
        </row>
        <row r="3454">
          <cell r="D3454" t="str">
            <v>SH 8/40 (S)</v>
          </cell>
          <cell r="E3454" t="str">
            <v>SGH 8/40 (S) PRESSURE SET</v>
          </cell>
          <cell r="F3454" t="str">
            <v>C</v>
          </cell>
          <cell r="G3454">
            <v>84600</v>
          </cell>
        </row>
        <row r="3455">
          <cell r="D3455" t="str">
            <v>SL20/25 (D)</v>
          </cell>
          <cell r="E3455" t="str">
            <v>SP 20/25 (D) PRESSURE SET</v>
          </cell>
          <cell r="F3455" t="str">
            <v>C</v>
          </cell>
          <cell r="G3455">
            <v>193100</v>
          </cell>
        </row>
        <row r="3456">
          <cell r="D3456" t="str">
            <v>SL20/25 (S)</v>
          </cell>
          <cell r="E3456" t="str">
            <v>SP 20/25 (S) PRESSURE SET</v>
          </cell>
          <cell r="F3456" t="str">
            <v>C</v>
          </cell>
          <cell r="G3456">
            <v>150800</v>
          </cell>
        </row>
        <row r="3457">
          <cell r="D3457" t="str">
            <v>SL20/40 (D)</v>
          </cell>
          <cell r="E3457" t="str">
            <v>SP 20/40 (D) PRESSURE SET</v>
          </cell>
          <cell r="F3457" t="str">
            <v>C</v>
          </cell>
          <cell r="G3457">
            <v>177800</v>
          </cell>
        </row>
        <row r="3458">
          <cell r="D3458" t="str">
            <v>SL20/40 (S)</v>
          </cell>
          <cell r="E3458" t="str">
            <v>SP 20/40 (S) PRESSURE SET</v>
          </cell>
          <cell r="F3458" t="str">
            <v>C</v>
          </cell>
          <cell r="G3458">
            <v>126200</v>
          </cell>
        </row>
        <row r="3459">
          <cell r="D3459" t="str">
            <v>SL4/25 (D)</v>
          </cell>
          <cell r="E3459" t="str">
            <v>SP 4/25 (D) PRESSURE SET</v>
          </cell>
          <cell r="F3459" t="str">
            <v>C</v>
          </cell>
          <cell r="G3459">
            <v>86300</v>
          </cell>
        </row>
        <row r="3460">
          <cell r="D3460" t="str">
            <v>SL4/25 (S)</v>
          </cell>
          <cell r="E3460" t="str">
            <v>SP 4/25 (S) PRESSURE SET</v>
          </cell>
          <cell r="F3460" t="str">
            <v>C</v>
          </cell>
          <cell r="G3460">
            <v>57200</v>
          </cell>
        </row>
        <row r="3461">
          <cell r="D3461" t="str">
            <v>SR 12/25 (D)</v>
          </cell>
          <cell r="E3461" t="str">
            <v>SGR 12/25 (D) PRESSURE SET</v>
          </cell>
          <cell r="F3461" t="str">
            <v>C</v>
          </cell>
          <cell r="G3461">
            <v>193800</v>
          </cell>
        </row>
        <row r="3462">
          <cell r="D3462" t="str">
            <v>SR 12/25 (S)</v>
          </cell>
          <cell r="E3462" t="str">
            <v>SGR 12/25 (S) PRESSURE SET</v>
          </cell>
          <cell r="F3462" t="str">
            <v>C</v>
          </cell>
          <cell r="G3462">
            <v>133500</v>
          </cell>
        </row>
        <row r="3463">
          <cell r="D3463" t="str">
            <v>SR 12/40 (D)</v>
          </cell>
          <cell r="E3463" t="str">
            <v>SGR 12/40 (D) PRESSURE SET</v>
          </cell>
          <cell r="F3463" t="str">
            <v>C</v>
          </cell>
          <cell r="G3463">
            <v>209700</v>
          </cell>
        </row>
        <row r="3464">
          <cell r="D3464" t="str">
            <v>SR 12/40 (S)</v>
          </cell>
          <cell r="E3464" t="str">
            <v>SGR 12/40 (S) PRESSURE SET</v>
          </cell>
          <cell r="F3464" t="str">
            <v>C</v>
          </cell>
          <cell r="G3464">
            <v>141400</v>
          </cell>
        </row>
        <row r="3465">
          <cell r="D3465" t="str">
            <v>SR 20/25 (D)</v>
          </cell>
          <cell r="E3465" t="str">
            <v>SGR 20/25 (D) PRESSURE SET</v>
          </cell>
          <cell r="F3465" t="str">
            <v>C</v>
          </cell>
          <cell r="G3465">
            <v>235400</v>
          </cell>
        </row>
        <row r="3466">
          <cell r="D3466" t="str">
            <v>SR 20/25 (S)</v>
          </cell>
          <cell r="E3466" t="str">
            <v>SGR 20/25 (S) PRESSURE SET</v>
          </cell>
          <cell r="F3466" t="str">
            <v>C</v>
          </cell>
          <cell r="G3466">
            <v>162600</v>
          </cell>
        </row>
        <row r="3467">
          <cell r="D3467" t="str">
            <v>SR 20/40 (D)</v>
          </cell>
          <cell r="E3467" t="str">
            <v>SGR 20/40 (D) PRESSURE SET</v>
          </cell>
          <cell r="F3467" t="str">
            <v>C</v>
          </cell>
          <cell r="G3467">
            <v>271100</v>
          </cell>
        </row>
        <row r="3468">
          <cell r="D3468" t="str">
            <v>SR 20/40 (S)</v>
          </cell>
          <cell r="E3468" t="str">
            <v>SGR 20/40 (S) PRESSURE SET</v>
          </cell>
          <cell r="F3468" t="str">
            <v>C</v>
          </cell>
          <cell r="G3468">
            <v>180600</v>
          </cell>
        </row>
        <row r="3469">
          <cell r="D3469" t="str">
            <v>SR 30/25 (D)</v>
          </cell>
          <cell r="E3469" t="str">
            <v>SGR 32/25 (D) PRESSURE SET</v>
          </cell>
          <cell r="F3469" t="str">
            <v>C</v>
          </cell>
          <cell r="G3469">
            <v>333100</v>
          </cell>
        </row>
        <row r="3470">
          <cell r="D3470" t="str">
            <v>SR 30/25 (S)</v>
          </cell>
          <cell r="E3470" t="str">
            <v>SGR 32/25 (S) PRESSURE SET</v>
          </cell>
          <cell r="F3470" t="str">
            <v>C</v>
          </cell>
          <cell r="G3470">
            <v>227400</v>
          </cell>
        </row>
        <row r="3471">
          <cell r="D3471" t="str">
            <v>SR 30/40 (D)</v>
          </cell>
          <cell r="E3471" t="str">
            <v>SGR 32/40 (D) PRESSURE SET</v>
          </cell>
          <cell r="F3471" t="str">
            <v>C</v>
          </cell>
          <cell r="G3471">
            <v>382300</v>
          </cell>
        </row>
        <row r="3472">
          <cell r="D3472" t="str">
            <v>SR 30/40 (S)</v>
          </cell>
          <cell r="E3472" t="str">
            <v>SGR 32/40 (S) PRESSURE SET</v>
          </cell>
          <cell r="F3472" t="str">
            <v>C</v>
          </cell>
          <cell r="G3472">
            <v>252000</v>
          </cell>
        </row>
        <row r="3473">
          <cell r="D3473" t="str">
            <v>SPS-3A</v>
          </cell>
          <cell r="E3473" t="str">
            <v>STEEL SUPPORT STRUCTURE</v>
          </cell>
          <cell r="F3473" t="str">
            <v>C</v>
          </cell>
          <cell r="G3473">
            <v>16300</v>
          </cell>
        </row>
        <row r="3474">
          <cell r="D3474" t="str">
            <v>SPS-3B</v>
          </cell>
          <cell r="E3474" t="str">
            <v>ALUMINIUM SUPPORT STRUCTURE</v>
          </cell>
          <cell r="F3474" t="str">
            <v>C</v>
          </cell>
          <cell r="G3474">
            <v>14800</v>
          </cell>
        </row>
        <row r="3475">
          <cell r="D3475" t="str">
            <v>SPS-4A</v>
          </cell>
          <cell r="E3475" t="str">
            <v>160S GALVANIZED FRAME</v>
          </cell>
          <cell r="F3475" t="str">
            <v>C</v>
          </cell>
          <cell r="G3475">
            <v>3100</v>
          </cell>
        </row>
        <row r="3476">
          <cell r="D3476" t="str">
            <v>SPS-4B</v>
          </cell>
          <cell r="E3476" t="str">
            <v>160L GALVANIZED FRAME</v>
          </cell>
          <cell r="F3476" t="str">
            <v>C</v>
          </cell>
          <cell r="G3476">
            <v>3100</v>
          </cell>
        </row>
        <row r="3477">
          <cell r="D3477" t="str">
            <v>SPS-4C</v>
          </cell>
          <cell r="E3477" t="str">
            <v>220S GALVANIZED FRAME</v>
          </cell>
          <cell r="F3477" t="str">
            <v>C</v>
          </cell>
          <cell r="G3477">
            <v>3100</v>
          </cell>
        </row>
        <row r="3478">
          <cell r="D3478" t="str">
            <v>SPS-4D</v>
          </cell>
          <cell r="E3478" t="str">
            <v>220L GALVANIZED FRAME</v>
          </cell>
          <cell r="F3478" t="str">
            <v>C</v>
          </cell>
          <cell r="G3478">
            <v>4000</v>
          </cell>
        </row>
        <row r="3479">
          <cell r="D3479" t="str">
            <v>SPS-4E</v>
          </cell>
          <cell r="E3479" t="str">
            <v>320S GALVANIZED FRAME</v>
          </cell>
          <cell r="F3479" t="str">
            <v>C</v>
          </cell>
          <cell r="G3479">
            <v>3100</v>
          </cell>
        </row>
        <row r="3480">
          <cell r="D3480" t="str">
            <v>SPS-4F</v>
          </cell>
          <cell r="E3480" t="str">
            <v>320L GALVANIZED FRAME</v>
          </cell>
          <cell r="F3480" t="str">
            <v>C</v>
          </cell>
          <cell r="G3480">
            <v>4000</v>
          </cell>
        </row>
        <row r="3481">
          <cell r="D3481" t="str">
            <v>SB-1</v>
          </cell>
          <cell r="E3481" t="str">
            <v>SOLAR BATTERY BOX</v>
          </cell>
          <cell r="F3481" t="str">
            <v>C</v>
          </cell>
          <cell r="G3481">
            <v>12700</v>
          </cell>
        </row>
        <row r="3482">
          <cell r="D3482" t="str">
            <v>160L</v>
          </cell>
          <cell r="E3482" t="str">
            <v>DAYLIFF 160L SOLAR TANK</v>
          </cell>
          <cell r="F3482" t="str">
            <v>C</v>
          </cell>
          <cell r="G3482">
            <v>16600</v>
          </cell>
        </row>
        <row r="3483">
          <cell r="D3483" t="str">
            <v>220L</v>
          </cell>
          <cell r="E3483" t="str">
            <v>DAYLIFF 220L SOLAR TANK</v>
          </cell>
          <cell r="F3483" t="str">
            <v>C</v>
          </cell>
          <cell r="G3483">
            <v>21200</v>
          </cell>
        </row>
        <row r="3484">
          <cell r="D3484" t="str">
            <v>320L</v>
          </cell>
          <cell r="E3484" t="str">
            <v>DAYLIFF 320L SOLAR TANK</v>
          </cell>
          <cell r="F3484" t="str">
            <v>C</v>
          </cell>
          <cell r="G3484">
            <v>25000</v>
          </cell>
        </row>
        <row r="3485">
          <cell r="D3485" t="str">
            <v>SWD 160L</v>
          </cell>
          <cell r="E3485" t="str">
            <v>DAYLIFF 160L SOLAR HOT WATER SYSTEM</v>
          </cell>
          <cell r="F3485" t="str">
            <v>C</v>
          </cell>
          <cell r="G3485">
            <v>37400</v>
          </cell>
        </row>
        <row r="3486">
          <cell r="D3486" t="str">
            <v>SWD 160S</v>
          </cell>
          <cell r="E3486" t="str">
            <v>DAYLIFF 160S SOLAR HOT WATER SYSTEM</v>
          </cell>
          <cell r="F3486" t="str">
            <v>C</v>
          </cell>
          <cell r="G3486">
            <v>33300</v>
          </cell>
        </row>
        <row r="3487">
          <cell r="D3487" t="str">
            <v>SWD 220L</v>
          </cell>
          <cell r="E3487" t="str">
            <v>DAYLIFF 220L SOLAR HOT WATER SYSTEM</v>
          </cell>
          <cell r="F3487" t="str">
            <v>C</v>
          </cell>
          <cell r="G3487">
            <v>45800</v>
          </cell>
        </row>
        <row r="3488">
          <cell r="D3488" t="str">
            <v>SWD 220S</v>
          </cell>
          <cell r="E3488" t="str">
            <v>DAYLIFF 220S SOLAR HOT WATER SYSTEM</v>
          </cell>
          <cell r="F3488" t="str">
            <v>C</v>
          </cell>
          <cell r="G3488">
            <v>41600</v>
          </cell>
        </row>
        <row r="3489">
          <cell r="D3489" t="str">
            <v>SWD 320L</v>
          </cell>
          <cell r="E3489" t="str">
            <v>DAYLIFF 320L SOLAR HOT WATER SYSTEM</v>
          </cell>
          <cell r="F3489" t="str">
            <v>C</v>
          </cell>
          <cell r="G3489">
            <v>60500</v>
          </cell>
        </row>
        <row r="3490">
          <cell r="D3490" t="str">
            <v>SWD 320S</v>
          </cell>
          <cell r="E3490" t="str">
            <v>DAYLIFF 320S SOLAR HOT WATER SYSTEM</v>
          </cell>
          <cell r="F3490" t="str">
            <v>C</v>
          </cell>
          <cell r="G3490">
            <v>49900</v>
          </cell>
        </row>
        <row r="3491">
          <cell r="D3491" t="str">
            <v>SWI 160L</v>
          </cell>
          <cell r="E3491" t="str">
            <v>DAYLIFF 160L SOLAR HOT WATER INDIRECT</v>
          </cell>
          <cell r="F3491" t="str">
            <v>C</v>
          </cell>
          <cell r="G3491">
            <v>43500</v>
          </cell>
        </row>
        <row r="3492">
          <cell r="D3492" t="str">
            <v>SWI 160S</v>
          </cell>
          <cell r="E3492" t="str">
            <v>DAYLIFF 160S SOLAR HOT WATER INDIRECT</v>
          </cell>
          <cell r="F3492" t="str">
            <v>C</v>
          </cell>
          <cell r="G3492">
            <v>38200</v>
          </cell>
        </row>
        <row r="3493">
          <cell r="D3493" t="str">
            <v>SWI 220L</v>
          </cell>
          <cell r="E3493" t="str">
            <v>DAYLIFF 220L SOLAR HOT WATER INDIRECT</v>
          </cell>
          <cell r="F3493" t="str">
            <v>C</v>
          </cell>
          <cell r="G3493">
            <v>52900</v>
          </cell>
        </row>
        <row r="3494">
          <cell r="D3494" t="str">
            <v>SWI 220S</v>
          </cell>
          <cell r="E3494" t="str">
            <v>DAYLIFF 220S SOLAR HOT WATER INDIRECT</v>
          </cell>
          <cell r="F3494" t="str">
            <v>C</v>
          </cell>
          <cell r="G3494">
            <v>48000</v>
          </cell>
        </row>
        <row r="3495">
          <cell r="D3495" t="str">
            <v>SWI 320L</v>
          </cell>
          <cell r="E3495" t="str">
            <v>DAYLIFF 320L SOLAR HOT WATER INDIRECT</v>
          </cell>
          <cell r="F3495" t="str">
            <v>C</v>
          </cell>
          <cell r="G3495">
            <v>70700</v>
          </cell>
        </row>
        <row r="3496">
          <cell r="D3496" t="str">
            <v>SWI 320S</v>
          </cell>
          <cell r="E3496" t="str">
            <v>DAYLIFF 320S SOLAR HOT WATER INDIRECT</v>
          </cell>
          <cell r="F3496" t="str">
            <v>C</v>
          </cell>
          <cell r="G3496">
            <v>58200</v>
          </cell>
        </row>
        <row r="3497">
          <cell r="D3497" t="str">
            <v>MIS-13A</v>
          </cell>
          <cell r="E3497" t="str">
            <v>IO 102 BREAKER BOX FOR H80</v>
          </cell>
          <cell r="F3497" t="str">
            <v>C</v>
          </cell>
          <cell r="G3497">
            <v>12600</v>
          </cell>
        </row>
        <row r="3498">
          <cell r="D3498" t="str">
            <v>MIS-13B</v>
          </cell>
          <cell r="E3498" t="str">
            <v>ANCHOR 48"</v>
          </cell>
          <cell r="F3498" t="str">
            <v>C</v>
          </cell>
          <cell r="G3498">
            <v>5000</v>
          </cell>
        </row>
        <row r="3499">
          <cell r="D3499" t="str">
            <v>MIS-13C</v>
          </cell>
          <cell r="E3499" t="str">
            <v>TOWER KIT 15M</v>
          </cell>
          <cell r="F3499" t="str">
            <v>C</v>
          </cell>
          <cell r="G3499">
            <v>36900</v>
          </cell>
        </row>
        <row r="3500">
          <cell r="D3500" t="str">
            <v>MIS-13D</v>
          </cell>
          <cell r="E3500" t="str">
            <v>TOWER INSTALLATION KIT</v>
          </cell>
          <cell r="F3500" t="str">
            <v>C</v>
          </cell>
          <cell r="G3500">
            <v>8200</v>
          </cell>
        </row>
        <row r="3501">
          <cell r="D3501" t="str">
            <v>MIS-13E</v>
          </cell>
          <cell r="E3501" t="str">
            <v>WHISPER 80</v>
          </cell>
          <cell r="F3501" t="str">
            <v>C</v>
          </cell>
          <cell r="G3501">
            <v>141800</v>
          </cell>
        </row>
        <row r="3502">
          <cell r="D3502" t="str">
            <v>SPS-1/1</v>
          </cell>
          <cell r="E3502" t="str">
            <v>GRUNDFOS GF43 ROW CLOSURE KIT</v>
          </cell>
          <cell r="F3502" t="str">
            <v>C</v>
          </cell>
          <cell r="G3502">
            <v>5500</v>
          </cell>
        </row>
        <row r="3503">
          <cell r="D3503" t="str">
            <v>SPS-1/2</v>
          </cell>
          <cell r="E3503" t="str">
            <v>GRUNDFOS GF43 INT-PANEL WIRE KIT</v>
          </cell>
          <cell r="F3503" t="str">
            <v>C</v>
          </cell>
          <cell r="G3503">
            <v>4000</v>
          </cell>
        </row>
        <row r="3504">
          <cell r="D3504" t="str">
            <v>SPS-1/3</v>
          </cell>
          <cell r="E3504" t="str">
            <v>GRUNDFOS ARRAY-CONTR WIRE KIT</v>
          </cell>
          <cell r="F3504" t="str">
            <v>C</v>
          </cell>
          <cell r="G3504">
            <v>3500</v>
          </cell>
        </row>
        <row r="3505">
          <cell r="D3505" t="str">
            <v>SPS-2A</v>
          </cell>
          <cell r="E3505" t="str">
            <v>GRUNDFOS IO 100 SWITCH BOX</v>
          </cell>
          <cell r="F3505" t="str">
            <v>C</v>
          </cell>
          <cell r="G3505">
            <v>6800</v>
          </cell>
        </row>
        <row r="3506">
          <cell r="D3506" t="str">
            <v>SPS-2B</v>
          </cell>
          <cell r="E3506" t="str">
            <v>GRUNDFOS IO 101 SWITCH BOX</v>
          </cell>
          <cell r="F3506" t="str">
            <v>C</v>
          </cell>
          <cell r="G3506">
            <v>16400</v>
          </cell>
        </row>
        <row r="3507">
          <cell r="D3507" t="str">
            <v>SPS-2C</v>
          </cell>
          <cell r="E3507" t="str">
            <v>GRUNDFOS CU 200 CONTROL UNIT</v>
          </cell>
          <cell r="F3507" t="str">
            <v>C</v>
          </cell>
          <cell r="G3507">
            <v>21700</v>
          </cell>
        </row>
        <row r="3508">
          <cell r="D3508" t="str">
            <v>SQF 1.2-2</v>
          </cell>
          <cell r="E3508" t="str">
            <v>GRUNDFOS SQF 1.2-2 SOLAR PUMP C/W MOTOR</v>
          </cell>
          <cell r="F3508" t="str">
            <v>C</v>
          </cell>
          <cell r="G3508">
            <v>71800</v>
          </cell>
        </row>
        <row r="3509">
          <cell r="D3509" t="str">
            <v>SQF 2.5-2</v>
          </cell>
          <cell r="E3509" t="str">
            <v>GRUNDFOS SQF 2.5-2 SOLAR PUMP C/W MOTOR</v>
          </cell>
          <cell r="F3509" t="str">
            <v>C</v>
          </cell>
          <cell r="G3509">
            <v>70800</v>
          </cell>
        </row>
        <row r="3510">
          <cell r="D3510" t="str">
            <v>SQF 3A-10</v>
          </cell>
          <cell r="E3510" t="str">
            <v>GRUNDFOS SQF 3A-10 SOLAR PUMP C/W MOTOR</v>
          </cell>
          <cell r="F3510" t="str">
            <v>C</v>
          </cell>
          <cell r="G3510">
            <v>68700</v>
          </cell>
        </row>
        <row r="3511">
          <cell r="D3511" t="str">
            <v>SQF 5A-3</v>
          </cell>
          <cell r="E3511" t="str">
            <v>GRUNDFOS SQF 5A-3 SOLAR PUMP C/W MOTOR</v>
          </cell>
          <cell r="F3511" t="str">
            <v>C</v>
          </cell>
          <cell r="G3511">
            <v>54500</v>
          </cell>
        </row>
        <row r="3512">
          <cell r="D3512" t="str">
            <v>SQF 5A-6</v>
          </cell>
          <cell r="E3512" t="str">
            <v>GRUNDFOS SQF 5A-7 SOLAR PUMP C/W MOTOR</v>
          </cell>
          <cell r="F3512" t="str">
            <v>C</v>
          </cell>
          <cell r="G3512">
            <v>74400</v>
          </cell>
        </row>
        <row r="3513">
          <cell r="D3513" t="str">
            <v>SQF 8A-3</v>
          </cell>
          <cell r="E3513" t="str">
            <v>GRUNDFOS SQF 8A-3 SOLAR PUMP C/W MOTOR</v>
          </cell>
          <cell r="F3513" t="str">
            <v>C</v>
          </cell>
          <cell r="G3513">
            <v>53400</v>
          </cell>
        </row>
        <row r="3514">
          <cell r="D3514" t="str">
            <v>SQF 8A-5</v>
          </cell>
          <cell r="E3514" t="str">
            <v>GRUNDFOS SQF 8A-5N SOLAR PUMP C/W MOTOR</v>
          </cell>
          <cell r="F3514" t="str">
            <v>C</v>
          </cell>
          <cell r="G3514">
            <v>85000</v>
          </cell>
        </row>
        <row r="3515">
          <cell r="D3515" t="str">
            <v>PA-1</v>
          </cell>
          <cell r="E3515" t="str">
            <v>SHURFLO LINEAR CURRENT BOOSTER</v>
          </cell>
          <cell r="F3515" t="str">
            <v>C</v>
          </cell>
          <cell r="G3515">
            <v>11600</v>
          </cell>
        </row>
        <row r="3516">
          <cell r="D3516" t="str">
            <v>PA-2</v>
          </cell>
          <cell r="E3516" t="str">
            <v>SHURFLO HEAT SINK</v>
          </cell>
          <cell r="F3516" t="str">
            <v>C</v>
          </cell>
          <cell r="G3516">
            <v>1000</v>
          </cell>
        </row>
        <row r="3517">
          <cell r="D3517" t="str">
            <v>PA-3</v>
          </cell>
          <cell r="E3517" t="str">
            <v>SHURFLO STRAINER</v>
          </cell>
          <cell r="F3517" t="str">
            <v>C</v>
          </cell>
          <cell r="G3517">
            <v>360</v>
          </cell>
        </row>
        <row r="3518">
          <cell r="D3518">
            <v>2088</v>
          </cell>
          <cell r="E3518" t="str">
            <v>SHURFLO 12V DC HI FLOW PUMP</v>
          </cell>
          <cell r="F3518" t="str">
            <v>C</v>
          </cell>
          <cell r="G3518">
            <v>4600</v>
          </cell>
        </row>
        <row r="3519">
          <cell r="D3519">
            <v>8000</v>
          </cell>
          <cell r="E3519" t="str">
            <v>SHURFLO 12V DC STD FLOW PUMP</v>
          </cell>
          <cell r="F3519" t="str">
            <v>C</v>
          </cell>
          <cell r="G3519">
            <v>4500</v>
          </cell>
        </row>
        <row r="3520">
          <cell r="D3520" t="str">
            <v>8000 HIGH PRE</v>
          </cell>
          <cell r="E3520" t="str">
            <v>SHURFLO 12V DC  HIGH PRESSURE</v>
          </cell>
          <cell r="F3520" t="str">
            <v>C</v>
          </cell>
          <cell r="G3520">
            <v>8000</v>
          </cell>
        </row>
        <row r="3521">
          <cell r="D3521" t="str">
            <v>TSC2.54-65</v>
          </cell>
          <cell r="E3521" t="str">
            <v>TAIFU TSC2.54-65-48/500 SOLAR PUMP</v>
          </cell>
          <cell r="F3521" t="str">
            <v>C</v>
          </cell>
          <cell r="G3521">
            <v>31300</v>
          </cell>
        </row>
        <row r="3522">
          <cell r="D3522" t="str">
            <v>TSC4.7-50</v>
          </cell>
          <cell r="E3522" t="str">
            <v>TAIFU TSC4.7-50-110/1000 SOLAR PUMP</v>
          </cell>
          <cell r="F3522" t="str">
            <v>C</v>
          </cell>
          <cell r="G3522">
            <v>45900</v>
          </cell>
        </row>
        <row r="3523">
          <cell r="D3523">
            <v>9325</v>
          </cell>
          <cell r="E3523" t="str">
            <v>SHURFLO 24V DC  SUBMERSIBLE PUMP</v>
          </cell>
          <cell r="F3523" t="str">
            <v>C</v>
          </cell>
          <cell r="G3523">
            <v>27200</v>
          </cell>
        </row>
        <row r="3524">
          <cell r="D3524" t="str">
            <v>OPI-1A</v>
          </cell>
          <cell r="E3524" t="str">
            <v>OPTI SP1200 12VDC HYBRID INVERTER</v>
          </cell>
          <cell r="F3524" t="str">
            <v>C</v>
          </cell>
          <cell r="G3524">
            <v>18100</v>
          </cell>
        </row>
        <row r="3525">
          <cell r="D3525" t="str">
            <v>OPI-1B</v>
          </cell>
          <cell r="E3525" t="str">
            <v>OPTI SP2400 24VDC HYBRID INVERTER</v>
          </cell>
          <cell r="F3525" t="str">
            <v>C</v>
          </cell>
          <cell r="G3525">
            <v>28700</v>
          </cell>
        </row>
        <row r="3526">
          <cell r="D3526" t="str">
            <v>OPI-1C</v>
          </cell>
          <cell r="E3526" t="str">
            <v>OPTI SP3600 24VDC HYBRID INVERTER</v>
          </cell>
          <cell r="F3526" t="str">
            <v>C</v>
          </cell>
          <cell r="G3526">
            <v>41800</v>
          </cell>
        </row>
        <row r="3527">
          <cell r="D3527" t="str">
            <v>OPI-1D</v>
          </cell>
          <cell r="E3527" t="str">
            <v>OPTI SP5000 24VDC HYBRID INVERTER</v>
          </cell>
          <cell r="F3527" t="str">
            <v>C</v>
          </cell>
          <cell r="G3527">
            <v>56600</v>
          </cell>
        </row>
        <row r="3528">
          <cell r="D3528" t="str">
            <v>OPI-2A</v>
          </cell>
          <cell r="E3528" t="str">
            <v>OPTI IS-1100 24VDC SMART INVERTER WITH AVR</v>
          </cell>
          <cell r="F3528" t="str">
            <v>C</v>
          </cell>
          <cell r="G3528">
            <v>13300</v>
          </cell>
        </row>
        <row r="3529">
          <cell r="D3529" t="str">
            <v>OPI-2B</v>
          </cell>
          <cell r="E3529" t="str">
            <v>OPTI IS-2000 24VDC SMART INVERTER WITH AVR</v>
          </cell>
          <cell r="F3529" t="str">
            <v>C</v>
          </cell>
          <cell r="G3529">
            <v>17600</v>
          </cell>
        </row>
        <row r="3530">
          <cell r="D3530" t="str">
            <v>OPI-2C</v>
          </cell>
          <cell r="E3530" t="str">
            <v>OPTI IS-3000 24VDC SMART INVERTER WITH AVR</v>
          </cell>
          <cell r="F3530" t="str">
            <v>C</v>
          </cell>
          <cell r="G3530">
            <v>24900</v>
          </cell>
        </row>
        <row r="3531">
          <cell r="D3531" t="str">
            <v>OPI-2D</v>
          </cell>
          <cell r="E3531" t="str">
            <v>OPTI IS-5000 48VDC SMART INVERTER WITH AVR</v>
          </cell>
          <cell r="F3531" t="str">
            <v>C</v>
          </cell>
          <cell r="G3531">
            <v>40000</v>
          </cell>
        </row>
        <row r="3532">
          <cell r="D3532" t="str">
            <v>OPI-3A</v>
          </cell>
          <cell r="E3532" t="str">
            <v>IZZY 350W 12VDC INVERTER</v>
          </cell>
          <cell r="F3532" t="str">
            <v>C</v>
          </cell>
          <cell r="G3532">
            <v>1200</v>
          </cell>
        </row>
        <row r="3533">
          <cell r="D3533" t="str">
            <v>OPI-3B</v>
          </cell>
          <cell r="E3533" t="str">
            <v>IZZY 600W 12VDC INVERTER</v>
          </cell>
          <cell r="F3533" t="str">
            <v>C</v>
          </cell>
          <cell r="G3533">
            <v>2100</v>
          </cell>
        </row>
        <row r="3534">
          <cell r="D3534" t="str">
            <v>OPI-3C</v>
          </cell>
          <cell r="E3534" t="str">
            <v>IZZY 1000W 12VDC INVERTER</v>
          </cell>
          <cell r="F3534" t="str">
            <v>C</v>
          </cell>
          <cell r="G3534">
            <v>3700</v>
          </cell>
        </row>
        <row r="3535">
          <cell r="D3535" t="str">
            <v>OPI-3D</v>
          </cell>
          <cell r="E3535" t="str">
            <v>IZZY 1000W 12VDC INVERTER C/W CHARGER</v>
          </cell>
          <cell r="F3535" t="str">
            <v>C</v>
          </cell>
          <cell r="G3535">
            <v>20400</v>
          </cell>
        </row>
        <row r="3536">
          <cell r="D3536" t="str">
            <v>SM-6A</v>
          </cell>
          <cell r="E3536" t="str">
            <v>SOLAR TPS-887 GARDEN LIGHT</v>
          </cell>
          <cell r="F3536" t="str">
            <v>C</v>
          </cell>
          <cell r="G3536">
            <v>240</v>
          </cell>
        </row>
        <row r="3537">
          <cell r="D3537" t="str">
            <v>SM-6A/1</v>
          </cell>
          <cell r="E3537" t="str">
            <v>SOLAR TPS-816 GARDEN LIGHT</v>
          </cell>
          <cell r="F3537" t="str">
            <v>C</v>
          </cell>
          <cell r="G3537">
            <v>240</v>
          </cell>
        </row>
        <row r="3538">
          <cell r="D3538" t="str">
            <v>SM-6A/2</v>
          </cell>
          <cell r="E3538" t="str">
            <v>SOLAR TPS-826 GARDEN LIGHT</v>
          </cell>
          <cell r="F3538" t="str">
            <v>C</v>
          </cell>
          <cell r="G3538">
            <v>230</v>
          </cell>
        </row>
        <row r="3539">
          <cell r="D3539" t="str">
            <v>SM-6A/3</v>
          </cell>
          <cell r="E3539" t="str">
            <v>SOLAR TPS-836 GARDEN LIGHT</v>
          </cell>
          <cell r="F3539" t="str">
            <v>C</v>
          </cell>
          <cell r="G3539">
            <v>230</v>
          </cell>
        </row>
        <row r="3540">
          <cell r="D3540" t="str">
            <v>SM-6A/4</v>
          </cell>
          <cell r="E3540" t="str">
            <v>SOLAR TPS-846 GARDEN LIGHT</v>
          </cell>
          <cell r="F3540" t="str">
            <v>C</v>
          </cell>
          <cell r="G3540">
            <v>240</v>
          </cell>
        </row>
        <row r="3541">
          <cell r="D3541" t="str">
            <v>SM-6B</v>
          </cell>
          <cell r="E3541" t="str">
            <v>SOLAR SECURITY LIGHT</v>
          </cell>
          <cell r="F3541" t="str">
            <v>C</v>
          </cell>
          <cell r="G3541">
            <v>2100</v>
          </cell>
        </row>
        <row r="3542">
          <cell r="D3542" t="str">
            <v>SM-6C</v>
          </cell>
          <cell r="E3542" t="str">
            <v>SOLAR MOBILE CHARGER</v>
          </cell>
          <cell r="F3542" t="str">
            <v>C</v>
          </cell>
          <cell r="G3542">
            <v>1300</v>
          </cell>
        </row>
        <row r="3543">
          <cell r="D3543" t="str">
            <v>SM-6D</v>
          </cell>
          <cell r="E3543" t="str">
            <v>SOLAR LANTERN</v>
          </cell>
          <cell r="F3543" t="str">
            <v>C</v>
          </cell>
          <cell r="G3543">
            <v>2900</v>
          </cell>
        </row>
        <row r="3544">
          <cell r="D3544" t="str">
            <v>SM-6E</v>
          </cell>
          <cell r="E3544" t="str">
            <v>SOLAR LIGHTING KIT 12W AMORPHOUS</v>
          </cell>
          <cell r="F3544" t="str">
            <v>C</v>
          </cell>
          <cell r="G3544">
            <v>7500</v>
          </cell>
        </row>
        <row r="3545">
          <cell r="D3545" t="str">
            <v>SM-6F</v>
          </cell>
          <cell r="E3545" t="str">
            <v>SOLAR LIGHTING KIT 36W AMORPHOUS</v>
          </cell>
          <cell r="F3545" t="str">
            <v>C</v>
          </cell>
          <cell r="G3545">
            <v>16300</v>
          </cell>
        </row>
        <row r="3546">
          <cell r="D3546" t="str">
            <v>SL-4A</v>
          </cell>
          <cell r="E3546" t="str">
            <v>GLOWSTAR LANTERN</v>
          </cell>
          <cell r="F3546" t="str">
            <v>C</v>
          </cell>
          <cell r="G3546">
            <v>5600</v>
          </cell>
        </row>
        <row r="3547">
          <cell r="D3547" t="str">
            <v>SL-4B</v>
          </cell>
          <cell r="E3547" t="str">
            <v>GLOWSTAR PLUS LANTERN</v>
          </cell>
          <cell r="F3547" t="str">
            <v>C</v>
          </cell>
          <cell r="G3547">
            <v>6900</v>
          </cell>
        </row>
        <row r="3548">
          <cell r="D3548" t="str">
            <v>SL-4B/1</v>
          </cell>
          <cell r="E3548" t="str">
            <v>GLOWSTAR JACK PIN</v>
          </cell>
          <cell r="F3548" t="str">
            <v>C</v>
          </cell>
          <cell r="G3548">
            <v>45</v>
          </cell>
        </row>
        <row r="3549">
          <cell r="D3549" t="str">
            <v>SM-5A</v>
          </cell>
          <cell r="E3549" t="str">
            <v>US LM5 PANEL</v>
          </cell>
          <cell r="F3549" t="str">
            <v>C</v>
          </cell>
          <cell r="G3549">
            <v>2400</v>
          </cell>
        </row>
        <row r="3550">
          <cell r="D3550" t="str">
            <v>SM-5B</v>
          </cell>
          <cell r="E3550" t="str">
            <v>US LM10 PANEL</v>
          </cell>
          <cell r="F3550" t="str">
            <v>C</v>
          </cell>
          <cell r="G3550">
            <v>5900</v>
          </cell>
        </row>
        <row r="3551">
          <cell r="D3551" t="str">
            <v>SPI-1A</v>
          </cell>
          <cell r="E3551" t="str">
            <v>300 WATTS XANTREX  POWER INVERTER</v>
          </cell>
          <cell r="F3551" t="str">
            <v>C</v>
          </cell>
          <cell r="G3551">
            <v>2600</v>
          </cell>
        </row>
        <row r="3552">
          <cell r="D3552" t="str">
            <v>SPI-1B</v>
          </cell>
          <cell r="E3552" t="str">
            <v>500 WATTS XANTREX  POWER INVERTER</v>
          </cell>
          <cell r="F3552" t="str">
            <v>C</v>
          </cell>
          <cell r="G3552">
            <v>4700</v>
          </cell>
        </row>
        <row r="3553">
          <cell r="D3553" t="str">
            <v>SB-1A</v>
          </cell>
          <cell r="E3553" t="str">
            <v>SOLAR BATTERY 050 Ah</v>
          </cell>
          <cell r="F3553" t="str">
            <v>D</v>
          </cell>
          <cell r="G3553">
            <v>2300</v>
          </cell>
        </row>
        <row r="3554">
          <cell r="D3554" t="str">
            <v>SB-1B</v>
          </cell>
          <cell r="E3554" t="str">
            <v>SOLAR BATTERY 070Ah</v>
          </cell>
          <cell r="F3554" t="str">
            <v>D</v>
          </cell>
          <cell r="G3554">
            <v>2900</v>
          </cell>
        </row>
        <row r="3555">
          <cell r="D3555" t="str">
            <v>SB-1C</v>
          </cell>
          <cell r="E3555" t="str">
            <v>SOLAR BATTERY 100 Ah</v>
          </cell>
          <cell r="F3555" t="str">
            <v>D</v>
          </cell>
          <cell r="G3555">
            <v>4700</v>
          </cell>
        </row>
        <row r="3556">
          <cell r="D3556" t="str">
            <v>SB-1F</v>
          </cell>
          <cell r="E3556" t="str">
            <v>SOLAR BATTERY 200Ah</v>
          </cell>
          <cell r="F3556" t="str">
            <v>D</v>
          </cell>
          <cell r="G3556">
            <v>10900</v>
          </cell>
        </row>
        <row r="3557">
          <cell r="D3557" t="str">
            <v>SB-2A</v>
          </cell>
          <cell r="E3557" t="str">
            <v>100Ah  SEALED SOLAR BATTERY</v>
          </cell>
          <cell r="F3557" t="str">
            <v>D</v>
          </cell>
          <cell r="G3557">
            <v>5700</v>
          </cell>
        </row>
        <row r="3558">
          <cell r="D3558" t="str">
            <v>SB-2B</v>
          </cell>
          <cell r="E3558" t="str">
            <v>200Ah  SEALED SOLAR BATTERY</v>
          </cell>
          <cell r="F3558" t="str">
            <v>D</v>
          </cell>
          <cell r="G3558">
            <v>11600</v>
          </cell>
        </row>
        <row r="3559">
          <cell r="D3559" t="str">
            <v>SB-2E</v>
          </cell>
          <cell r="E3559" t="str">
            <v>150Ah SEALED SOLAR BATTERY</v>
          </cell>
          <cell r="F3559" t="str">
            <v>D</v>
          </cell>
          <cell r="G3559">
            <v>8700</v>
          </cell>
        </row>
        <row r="3560">
          <cell r="D3560" t="str">
            <v>SCF-1A</v>
          </cell>
          <cell r="E3560" t="str">
            <v>1.5MM TWIN FLAT CABLE WITH EARTH</v>
          </cell>
          <cell r="F3560" t="str">
            <v>E</v>
          </cell>
          <cell r="G3560">
            <v>25</v>
          </cell>
        </row>
        <row r="3561">
          <cell r="D3561" t="str">
            <v>SCF-1B</v>
          </cell>
          <cell r="E3561" t="str">
            <v>2.5MM TWIN FLAT CABLE 2 CORE</v>
          </cell>
          <cell r="F3561" t="str">
            <v>E</v>
          </cell>
          <cell r="G3561">
            <v>35</v>
          </cell>
        </row>
        <row r="3562">
          <cell r="D3562" t="str">
            <v>SCF-1C</v>
          </cell>
          <cell r="E3562" t="str">
            <v>2.5MM TWIN FLAT CABLE WITH EARTH</v>
          </cell>
          <cell r="F3562" t="str">
            <v>D</v>
          </cell>
          <cell r="G3562">
            <v>50</v>
          </cell>
        </row>
        <row r="3563">
          <cell r="D3563" t="str">
            <v>SCF-1D</v>
          </cell>
          <cell r="E3563" t="str">
            <v>4MM TWIN FLAT CABLE WITH EARTH</v>
          </cell>
          <cell r="F3563" t="str">
            <v>E</v>
          </cell>
          <cell r="G3563">
            <v>65</v>
          </cell>
        </row>
        <row r="3564">
          <cell r="D3564" t="str">
            <v>SCF-1E</v>
          </cell>
          <cell r="E3564" t="str">
            <v>6MM TWIN FLAT CABLE WITH EARTH</v>
          </cell>
          <cell r="F3564" t="str">
            <v>D</v>
          </cell>
          <cell r="G3564">
            <v>95</v>
          </cell>
        </row>
        <row r="3565">
          <cell r="D3565" t="str">
            <v>SACC-1B</v>
          </cell>
          <cell r="E3565" t="str">
            <v>SOLAR BOOST 2000E 25A-12V WITH DISPLAY</v>
          </cell>
          <cell r="F3565" t="str">
            <v>C</v>
          </cell>
          <cell r="G3565">
            <v>10700</v>
          </cell>
        </row>
        <row r="3566">
          <cell r="D3566" t="str">
            <v>SACC-1C</v>
          </cell>
          <cell r="E3566" t="str">
            <v>SOLAR BOOST 3024i WITHOUT DISPLAY</v>
          </cell>
          <cell r="F3566" t="str">
            <v>C</v>
          </cell>
          <cell r="G3566">
            <v>11100</v>
          </cell>
        </row>
        <row r="3567">
          <cell r="D3567" t="str">
            <v>SPC-2A</v>
          </cell>
          <cell r="E3567" t="str">
            <v>TOPRAY 5A CHARGE CONTROLLER</v>
          </cell>
          <cell r="F3567" t="str">
            <v>C</v>
          </cell>
          <cell r="G3567">
            <v>650</v>
          </cell>
        </row>
        <row r="3568">
          <cell r="D3568" t="str">
            <v>SPC-2B</v>
          </cell>
          <cell r="E3568" t="str">
            <v>TOPRAY 10A CHARGE CONTROLLER</v>
          </cell>
          <cell r="F3568" t="str">
            <v>C</v>
          </cell>
          <cell r="G3568">
            <v>1400</v>
          </cell>
        </row>
        <row r="3569">
          <cell r="D3569" t="str">
            <v>SPC-2C</v>
          </cell>
          <cell r="E3569" t="str">
            <v>TOPRAY 30A CHARGE CONTROLLER</v>
          </cell>
          <cell r="F3569" t="str">
            <v>C</v>
          </cell>
          <cell r="G3569">
            <v>4800</v>
          </cell>
        </row>
        <row r="3570">
          <cell r="D3570" t="str">
            <v>SACC-1D</v>
          </cell>
          <cell r="E3570" t="str">
            <v>DISPLAY WITH AH METER IPM 3024</v>
          </cell>
          <cell r="F3570" t="str">
            <v>C</v>
          </cell>
          <cell r="G3570">
            <v>8400</v>
          </cell>
        </row>
        <row r="3571">
          <cell r="D3571" t="str">
            <v>SACC-1E</v>
          </cell>
          <cell r="E3571" t="str">
            <v>SOLAR BOOST 6024 60A-24V</v>
          </cell>
          <cell r="F3571" t="str">
            <v>C</v>
          </cell>
          <cell r="G3571">
            <v>22000</v>
          </cell>
        </row>
        <row r="3572">
          <cell r="D3572" t="str">
            <v>SPC-1B</v>
          </cell>
          <cell r="E3572" t="str">
            <v>STECA 30AMPS CONTROLLER WITH METER</v>
          </cell>
          <cell r="F3572" t="str">
            <v>C</v>
          </cell>
          <cell r="G3572">
            <v>8200</v>
          </cell>
        </row>
        <row r="3573">
          <cell r="D3573" t="str">
            <v>SOF-1A</v>
          </cell>
          <cell r="E3573" t="str">
            <v>SOLAR FRIDGE 21L STORAGE VOLUME</v>
          </cell>
          <cell r="F3573" t="str">
            <v>C</v>
          </cell>
          <cell r="G3573">
            <v>20900</v>
          </cell>
        </row>
        <row r="3574">
          <cell r="D3574" t="str">
            <v>SOF-1B</v>
          </cell>
          <cell r="E3574" t="str">
            <v>SOLAR FRIDGE 80L STORAGE VOLUME</v>
          </cell>
          <cell r="F3574" t="str">
            <v>C</v>
          </cell>
          <cell r="G3574">
            <v>37000</v>
          </cell>
        </row>
        <row r="3575">
          <cell r="D3575" t="str">
            <v>SM-1T</v>
          </cell>
          <cell r="E3575" t="str">
            <v>SOLARWORLD 120W  CRYSTALLINE SOLAR MODUL</v>
          </cell>
          <cell r="F3575" t="str">
            <v>D</v>
          </cell>
          <cell r="G3575">
            <v>14500</v>
          </cell>
        </row>
        <row r="3576">
          <cell r="D3576" t="str">
            <v>KM-32</v>
          </cell>
          <cell r="E3576" t="str">
            <v>KYOCERA 32W CRYSTALLINE MODULE</v>
          </cell>
          <cell r="F3576" t="str">
            <v>D</v>
          </cell>
          <cell r="G3576">
            <v>7100</v>
          </cell>
        </row>
        <row r="3577">
          <cell r="D3577" t="str">
            <v>KM-50</v>
          </cell>
          <cell r="E3577" t="str">
            <v>KYOCERA 54W CRYSTALLINE MODULE</v>
          </cell>
          <cell r="F3577" t="str">
            <v>D</v>
          </cell>
          <cell r="G3577">
            <v>11400</v>
          </cell>
        </row>
        <row r="3578">
          <cell r="D3578" t="str">
            <v>SAM-1A</v>
          </cell>
          <cell r="E3578" t="str">
            <v>SANYO 180W 36VDC SOLAR MODULE</v>
          </cell>
          <cell r="F3578" t="str">
            <v>D</v>
          </cell>
          <cell r="G3578">
            <v>36100</v>
          </cell>
        </row>
        <row r="3579">
          <cell r="D3579" t="str">
            <v>SAM-1B</v>
          </cell>
          <cell r="E3579" t="str">
            <v>SANYO 190W 36VDC SOLAR MODULE</v>
          </cell>
          <cell r="F3579" t="str">
            <v>D</v>
          </cell>
          <cell r="G3579">
            <v>36100</v>
          </cell>
        </row>
        <row r="3580">
          <cell r="D3580" t="str">
            <v>SM-1A</v>
          </cell>
          <cell r="E3580" t="str">
            <v>DAYLIFF 15W CRYSTALLINE SOLAR MODULE</v>
          </cell>
          <cell r="F3580" t="str">
            <v>D</v>
          </cell>
          <cell r="G3580">
            <v>1700</v>
          </cell>
        </row>
        <row r="3581">
          <cell r="D3581" t="str">
            <v>SM-1B</v>
          </cell>
          <cell r="E3581" t="str">
            <v>DAYLIFF 20W CRYSTALLINE SOLAR MODULE</v>
          </cell>
          <cell r="F3581" t="str">
            <v>D</v>
          </cell>
          <cell r="G3581">
            <v>2200</v>
          </cell>
        </row>
        <row r="3582">
          <cell r="D3582" t="str">
            <v>SM-1C</v>
          </cell>
          <cell r="E3582" t="str">
            <v>DAYLIFF 30W CRYSTALLINE SOLAR MODULE</v>
          </cell>
          <cell r="F3582" t="str">
            <v>D</v>
          </cell>
          <cell r="G3582">
            <v>3200</v>
          </cell>
        </row>
        <row r="3583">
          <cell r="D3583" t="str">
            <v>SM-1D</v>
          </cell>
          <cell r="E3583" t="str">
            <v>DAYLIFF 40W CRYSTALLINE SOLAR MODULE</v>
          </cell>
          <cell r="F3583" t="str">
            <v>D</v>
          </cell>
          <cell r="G3583">
            <v>4600</v>
          </cell>
        </row>
        <row r="3584">
          <cell r="D3584" t="str">
            <v>SM-1H</v>
          </cell>
          <cell r="E3584" t="str">
            <v>DAYLIFF 50W CRYSTALLINE SOLAR MODULE</v>
          </cell>
          <cell r="F3584" t="str">
            <v>D</v>
          </cell>
          <cell r="G3584">
            <v>5800</v>
          </cell>
        </row>
        <row r="3585">
          <cell r="D3585" t="str">
            <v>SM-1J</v>
          </cell>
          <cell r="E3585" t="str">
            <v>DAYLIFF 65W CRYSTALLINE SOLAR MODULE</v>
          </cell>
          <cell r="F3585" t="str">
            <v>D</v>
          </cell>
          <cell r="G3585">
            <v>7100</v>
          </cell>
        </row>
        <row r="3586">
          <cell r="D3586" t="str">
            <v>SM-1K</v>
          </cell>
          <cell r="E3586" t="str">
            <v>DAYLIFF 80W CRYSTALLINE SOLAR MODULE</v>
          </cell>
          <cell r="F3586" t="str">
            <v>D</v>
          </cell>
          <cell r="G3586">
            <v>8500</v>
          </cell>
        </row>
        <row r="3587">
          <cell r="D3587" t="str">
            <v>SM-1M</v>
          </cell>
          <cell r="E3587" t="str">
            <v>DAYLIFF 120W CRYSTALLINE SOLAR MODULE</v>
          </cell>
          <cell r="F3587" t="str">
            <v>D</v>
          </cell>
          <cell r="G3587">
            <v>12800</v>
          </cell>
        </row>
        <row r="3588">
          <cell r="D3588" t="str">
            <v>SM-1N</v>
          </cell>
          <cell r="E3588" t="str">
            <v>175W CRYSTALLINE SOLAR MODULE</v>
          </cell>
          <cell r="F3588" t="str">
            <v>D</v>
          </cell>
          <cell r="G3588">
            <v>37300</v>
          </cell>
        </row>
        <row r="3589">
          <cell r="D3589" t="str">
            <v>SM-1O</v>
          </cell>
          <cell r="E3589" t="str">
            <v>SOLARWORLD 80W  CRYSTALLINE SOLAR MODULE</v>
          </cell>
          <cell r="F3589" t="str">
            <v>D</v>
          </cell>
          <cell r="G3589">
            <v>11700</v>
          </cell>
        </row>
        <row r="3590">
          <cell r="D3590" t="str">
            <v>SM-1P</v>
          </cell>
          <cell r="E3590" t="str">
            <v>SOLARWORLD 50W  CRYSTALLINE SOLAR MODULE</v>
          </cell>
          <cell r="F3590" t="str">
            <v>D</v>
          </cell>
          <cell r="G3590">
            <v>9400</v>
          </cell>
        </row>
        <row r="3591">
          <cell r="D3591" t="str">
            <v>SM-1Q</v>
          </cell>
          <cell r="E3591" t="str">
            <v>DAYLIFF 150W 24VDC CRYSTALLINE  MODULE</v>
          </cell>
          <cell r="F3591" t="str">
            <v>D</v>
          </cell>
          <cell r="G3591">
            <v>15900</v>
          </cell>
        </row>
        <row r="3592">
          <cell r="D3592" t="str">
            <v>SM-3A</v>
          </cell>
          <cell r="E3592" t="str">
            <v>14W ARMORPHOUS MODULE DOUBLE GLASS</v>
          </cell>
          <cell r="F3592" t="str">
            <v>D</v>
          </cell>
          <cell r="G3592">
            <v>1600</v>
          </cell>
        </row>
        <row r="3593">
          <cell r="D3593" t="str">
            <v>SM-3C</v>
          </cell>
          <cell r="E3593" t="str">
            <v>32W ARMORPHOUS MODULE DOUBLE GLASS</v>
          </cell>
          <cell r="F3593" t="str">
            <v>D</v>
          </cell>
          <cell r="G3593">
            <v>4600</v>
          </cell>
        </row>
        <row r="3594">
          <cell r="D3594" t="str">
            <v>TPI-2A</v>
          </cell>
          <cell r="E3594" t="str">
            <v>OPTI SP-1200 SOLAR INVERTER</v>
          </cell>
          <cell r="F3594" t="str">
            <v>C</v>
          </cell>
          <cell r="G3594">
            <v>26700</v>
          </cell>
        </row>
        <row r="3595">
          <cell r="D3595" t="str">
            <v>TPI-2B</v>
          </cell>
          <cell r="E3595" t="str">
            <v>OPTI SP-3000 SOLAR INVERTER</v>
          </cell>
          <cell r="F3595" t="str">
            <v>C</v>
          </cell>
          <cell r="G3595">
            <v>36100</v>
          </cell>
        </row>
        <row r="3596">
          <cell r="D3596" t="str">
            <v>TPI-1 B</v>
          </cell>
          <cell r="E3596" t="str">
            <v>TRIPPLITE 700W POWER INVERTER</v>
          </cell>
          <cell r="F3596" t="str">
            <v>C</v>
          </cell>
          <cell r="G3596">
            <v>7000</v>
          </cell>
        </row>
        <row r="3597">
          <cell r="D3597" t="str">
            <v>TPI-1A</v>
          </cell>
          <cell r="E3597" t="str">
            <v>TRIPPLITE 375W POWER INVERTER</v>
          </cell>
          <cell r="F3597" t="str">
            <v>C</v>
          </cell>
          <cell r="G3597">
            <v>2300</v>
          </cell>
        </row>
        <row r="3598">
          <cell r="D3598" t="str">
            <v>TPI-1B</v>
          </cell>
          <cell r="E3598" t="str">
            <v>TRIPPLITE 750 INVERTER/CHARGER</v>
          </cell>
          <cell r="F3598" t="str">
            <v>C</v>
          </cell>
          <cell r="G3598">
            <v>16200</v>
          </cell>
        </row>
        <row r="3599">
          <cell r="D3599" t="str">
            <v>TPI-1C</v>
          </cell>
          <cell r="E3599" t="str">
            <v>TRIPPLITE 1250 W INVERTER / CHARGER</v>
          </cell>
          <cell r="F3599" t="str">
            <v>C</v>
          </cell>
          <cell r="G3599">
            <v>19100</v>
          </cell>
        </row>
        <row r="3600">
          <cell r="D3600" t="str">
            <v>TPI-1D</v>
          </cell>
          <cell r="E3600" t="str">
            <v>TRIPPLITE 2012 W INVERTER / CHARGER</v>
          </cell>
          <cell r="F3600" t="str">
            <v>C</v>
          </cell>
          <cell r="G3600">
            <v>18400</v>
          </cell>
        </row>
        <row r="3601">
          <cell r="D3601" t="str">
            <v>TPI-1E</v>
          </cell>
          <cell r="E3601" t="str">
            <v>TRIPPLITE 2424W INVERTER / CHARGER 24VDC</v>
          </cell>
          <cell r="F3601" t="str">
            <v>C</v>
          </cell>
          <cell r="G3601">
            <v>30900</v>
          </cell>
        </row>
        <row r="3602">
          <cell r="D3602" t="str">
            <v>TPI-1F</v>
          </cell>
          <cell r="E3602" t="str">
            <v>TRIPPLITE 3600W INVERTER / CHARGER 36VDC</v>
          </cell>
          <cell r="F3602" t="str">
            <v>C</v>
          </cell>
          <cell r="G3602">
            <v>39600</v>
          </cell>
        </row>
        <row r="3603">
          <cell r="D3603" t="str">
            <v>TPI-1G</v>
          </cell>
          <cell r="E3603" t="str">
            <v>TRIPPLITE 6000W INVERTER / CHARGER 48VDC</v>
          </cell>
          <cell r="F3603" t="str">
            <v>C</v>
          </cell>
          <cell r="G3603">
            <v>75200</v>
          </cell>
        </row>
        <row r="3604">
          <cell r="D3604" t="str">
            <v>SH-01</v>
          </cell>
          <cell r="E3604" t="str">
            <v>SUPERLINE1.7M S UBB8 SOLAR COLLECTOR</v>
          </cell>
          <cell r="F3604" t="str">
            <v>C</v>
          </cell>
          <cell r="G3604">
            <v>10900</v>
          </cell>
        </row>
        <row r="3605">
          <cell r="D3605" t="str">
            <v>SH-03</v>
          </cell>
          <cell r="E3605" t="str">
            <v>SUPERLINE 2.3M L UBB 10 SOLAR COLLECTOR</v>
          </cell>
          <cell r="F3605" t="str">
            <v>C</v>
          </cell>
          <cell r="G3605">
            <v>14800</v>
          </cell>
        </row>
        <row r="3606">
          <cell r="D3606" t="str">
            <v>SH-04</v>
          </cell>
          <cell r="E3606" t="str">
            <v>SUPERLINE 2.9M XXL UBB 10 SOLAR COLLECTOR</v>
          </cell>
          <cell r="F3606" t="str">
            <v>C</v>
          </cell>
          <cell r="G3606">
            <v>18900</v>
          </cell>
        </row>
        <row r="3607">
          <cell r="D3607" t="str">
            <v>WG-4/1</v>
          </cell>
          <cell r="E3607" t="str">
            <v>BLADES AIR X SET</v>
          </cell>
          <cell r="F3607" t="str">
            <v>C</v>
          </cell>
          <cell r="G3607">
            <v>7000</v>
          </cell>
        </row>
        <row r="3608">
          <cell r="D3608" t="str">
            <v>WG-4/2</v>
          </cell>
          <cell r="E3608" t="str">
            <v>CONE AIR X LAND</v>
          </cell>
          <cell r="F3608" t="str">
            <v>C</v>
          </cell>
          <cell r="G3608">
            <v>850</v>
          </cell>
        </row>
        <row r="3609">
          <cell r="D3609" t="str">
            <v>WG-4/3</v>
          </cell>
          <cell r="E3609" t="str">
            <v>BLADE SET 100</v>
          </cell>
          <cell r="F3609" t="str">
            <v>C</v>
          </cell>
          <cell r="G3609">
            <v>13500</v>
          </cell>
        </row>
        <row r="3610">
          <cell r="D3610" t="str">
            <v>WG-4/4</v>
          </cell>
          <cell r="E3610" t="str">
            <v>BLADE SET 200</v>
          </cell>
          <cell r="F3610" t="str">
            <v>C</v>
          </cell>
          <cell r="G3610">
            <v>15000</v>
          </cell>
        </row>
        <row r="3611">
          <cell r="D3611" t="str">
            <v>WG-5</v>
          </cell>
          <cell r="E3611" t="str">
            <v>WIND TURBINE 400W 12V C/W CONTROLLER</v>
          </cell>
          <cell r="F3611" t="str">
            <v>C</v>
          </cell>
          <cell r="G3611">
            <v>18700</v>
          </cell>
        </row>
        <row r="3612">
          <cell r="D3612" t="str">
            <v>WG-1</v>
          </cell>
          <cell r="E3612" t="str">
            <v>WIND GENERATOR 400W AIR-X LAND 12V</v>
          </cell>
          <cell r="F3612" t="str">
            <v>C</v>
          </cell>
          <cell r="G3612">
            <v>29000</v>
          </cell>
        </row>
        <row r="3613">
          <cell r="D3613" t="str">
            <v>WG-2</v>
          </cell>
          <cell r="E3613" t="str">
            <v>WIND GENERATOR 400W AIR-X LAND 24V</v>
          </cell>
          <cell r="F3613" t="str">
            <v>C</v>
          </cell>
          <cell r="G3613">
            <v>24800</v>
          </cell>
        </row>
        <row r="3614">
          <cell r="D3614" t="str">
            <v>WG-3</v>
          </cell>
          <cell r="E3614" t="str">
            <v>WIND GENERATOR 900W WHISPER 100</v>
          </cell>
          <cell r="F3614" t="str">
            <v>C</v>
          </cell>
          <cell r="G3614">
            <v>102400</v>
          </cell>
        </row>
        <row r="3615">
          <cell r="D3615" t="str">
            <v>WG-4</v>
          </cell>
          <cell r="E3615" t="str">
            <v>WIND GENERATOR 1000W WHISPER 200</v>
          </cell>
          <cell r="F3615" t="str">
            <v>C</v>
          </cell>
          <cell r="G3615">
            <v>135400</v>
          </cell>
        </row>
        <row r="3616">
          <cell r="D3616" t="str">
            <v>SCC-1</v>
          </cell>
          <cell r="E3616" t="str">
            <v>APPLE 5A C/W CABLE SET</v>
          </cell>
          <cell r="F3616" t="str">
            <v>C</v>
          </cell>
          <cell r="G3616">
            <v>950</v>
          </cell>
        </row>
        <row r="3617">
          <cell r="D3617" t="str">
            <v>SCC-2</v>
          </cell>
          <cell r="E3617" t="str">
            <v>APPLE 10A C/W CABLE SET</v>
          </cell>
          <cell r="F3617" t="str">
            <v>C</v>
          </cell>
          <cell r="G3617">
            <v>1100</v>
          </cell>
        </row>
        <row r="3618">
          <cell r="D3618" t="str">
            <v>SCC-3</v>
          </cell>
          <cell r="E3618" t="str">
            <v>APPLE 15A C/W CABLE SET</v>
          </cell>
          <cell r="F3618" t="str">
            <v>C</v>
          </cell>
          <cell r="G3618">
            <v>1400</v>
          </cell>
        </row>
        <row r="3619">
          <cell r="D3619" t="str">
            <v>SA-1</v>
          </cell>
          <cell r="E3619" t="str">
            <v>DC 10 GRID CHARGER</v>
          </cell>
          <cell r="F3619" t="str">
            <v>C</v>
          </cell>
          <cell r="G3619">
            <v>2200</v>
          </cell>
        </row>
        <row r="3620">
          <cell r="D3620" t="str">
            <v>SA-10</v>
          </cell>
          <cell r="E3620" t="str">
            <v>HALLO LAMP SHADE</v>
          </cell>
          <cell r="F3620" t="str">
            <v>C</v>
          </cell>
          <cell r="G3620">
            <v>40</v>
          </cell>
        </row>
        <row r="3621">
          <cell r="D3621" t="str">
            <v>SA-11</v>
          </cell>
          <cell r="E3621" t="str">
            <v>SKIRT NATURAL LAMP SHADE</v>
          </cell>
          <cell r="F3621" t="str">
            <v>C</v>
          </cell>
          <cell r="G3621">
            <v>110</v>
          </cell>
        </row>
        <row r="3622">
          <cell r="D3622" t="str">
            <v>SA-12</v>
          </cell>
          <cell r="E3622" t="str">
            <v>10M CABLE 15Am</v>
          </cell>
          <cell r="F3622" t="str">
            <v>D</v>
          </cell>
          <cell r="G3622">
            <v>300</v>
          </cell>
        </row>
        <row r="3623">
          <cell r="D3623" t="str">
            <v>SA-12A</v>
          </cell>
          <cell r="E3623" t="str">
            <v>DCS  CABLE 15Am</v>
          </cell>
          <cell r="F3623" t="str">
            <v>C</v>
          </cell>
          <cell r="G3623">
            <v>25</v>
          </cell>
        </row>
        <row r="3624">
          <cell r="D3624" t="str">
            <v>SA-13</v>
          </cell>
          <cell r="E3624" t="str">
            <v>10M CABLE 30Am</v>
          </cell>
          <cell r="F3624" t="str">
            <v>C</v>
          </cell>
          <cell r="G3624">
            <v>290</v>
          </cell>
        </row>
        <row r="3625">
          <cell r="D3625" t="str">
            <v>SA-13A</v>
          </cell>
          <cell r="E3625" t="str">
            <v>DCS CABLE 30Am</v>
          </cell>
          <cell r="F3625" t="str">
            <v>C</v>
          </cell>
          <cell r="G3625">
            <v>40</v>
          </cell>
        </row>
        <row r="3626">
          <cell r="D3626" t="str">
            <v>SA-14</v>
          </cell>
          <cell r="E3626" t="str">
            <v>10M CABLE 50Am</v>
          </cell>
          <cell r="F3626" t="str">
            <v>D</v>
          </cell>
          <cell r="G3626">
            <v>440</v>
          </cell>
        </row>
        <row r="3627">
          <cell r="D3627" t="str">
            <v>SA-14A</v>
          </cell>
          <cell r="E3627" t="str">
            <v>DCS  CABLE 50Am</v>
          </cell>
          <cell r="F3627" t="str">
            <v>C</v>
          </cell>
          <cell r="G3627">
            <v>65</v>
          </cell>
        </row>
        <row r="3628">
          <cell r="D3628" t="str">
            <v>SA-15</v>
          </cell>
          <cell r="E3628" t="str">
            <v>PV MODULE CABLE 5M</v>
          </cell>
          <cell r="F3628" t="str">
            <v>C</v>
          </cell>
          <cell r="G3628">
            <v>410</v>
          </cell>
        </row>
        <row r="3629">
          <cell r="D3629" t="str">
            <v>SA-16</v>
          </cell>
          <cell r="E3629" t="str">
            <v>HUB 1 CABLE</v>
          </cell>
          <cell r="F3629" t="str">
            <v>C</v>
          </cell>
          <cell r="G3629">
            <v>1200</v>
          </cell>
        </row>
        <row r="3630">
          <cell r="D3630" t="str">
            <v>SA-2</v>
          </cell>
          <cell r="E3630" t="str">
            <v>S-CONNECTOR</v>
          </cell>
          <cell r="F3630" t="str">
            <v>C</v>
          </cell>
          <cell r="G3630">
            <v>105</v>
          </cell>
        </row>
        <row r="3631">
          <cell r="D3631" t="str">
            <v>SA-3</v>
          </cell>
          <cell r="E3631" t="str">
            <v>T-CONNECTOR</v>
          </cell>
          <cell r="F3631" t="str">
            <v>D</v>
          </cell>
          <cell r="G3631">
            <v>55</v>
          </cell>
        </row>
        <row r="3632">
          <cell r="D3632" t="str">
            <v>SA-4</v>
          </cell>
          <cell r="E3632" t="str">
            <v>SWITCH BROCCO</v>
          </cell>
          <cell r="F3632" t="str">
            <v>D</v>
          </cell>
          <cell r="G3632">
            <v>65</v>
          </cell>
        </row>
        <row r="3633">
          <cell r="D3633" t="str">
            <v>SA-5</v>
          </cell>
          <cell r="E3633" t="str">
            <v>DC SOCKET PLUG</v>
          </cell>
          <cell r="F3633" t="str">
            <v>C</v>
          </cell>
          <cell r="G3633">
            <v>250</v>
          </cell>
        </row>
        <row r="3634">
          <cell r="D3634" t="str">
            <v>SA-5A</v>
          </cell>
          <cell r="E3634" t="str">
            <v>4 WAY SOCKET &amp; D- PLUG</v>
          </cell>
          <cell r="F3634" t="str">
            <v>C</v>
          </cell>
          <cell r="G3634">
            <v>140</v>
          </cell>
        </row>
        <row r="3635">
          <cell r="D3635" t="str">
            <v>SA-6</v>
          </cell>
          <cell r="E3635" t="str">
            <v>CABLE NAILS 20 PACK</v>
          </cell>
          <cell r="F3635" t="str">
            <v>D</v>
          </cell>
          <cell r="G3635">
            <v>7</v>
          </cell>
        </row>
        <row r="3636">
          <cell r="D3636" t="str">
            <v>SA-7</v>
          </cell>
          <cell r="E3636" t="str">
            <v>APOLLO LAMP BASE</v>
          </cell>
          <cell r="F3636" t="str">
            <v>C</v>
          </cell>
          <cell r="G3636">
            <v>80</v>
          </cell>
        </row>
        <row r="3637">
          <cell r="D3637" t="str">
            <v>SA-8</v>
          </cell>
          <cell r="E3637" t="str">
            <v>EXTENDER 1 LAMP HOLDER</v>
          </cell>
          <cell r="F3637" t="str">
            <v>C</v>
          </cell>
          <cell r="G3637">
            <v>220</v>
          </cell>
        </row>
        <row r="3638">
          <cell r="D3638" t="str">
            <v>SA-9</v>
          </cell>
          <cell r="E3638" t="str">
            <v>PULLITE LAMP HOLDER</v>
          </cell>
          <cell r="F3638" t="str">
            <v>C</v>
          </cell>
          <cell r="G3638">
            <v>180</v>
          </cell>
        </row>
        <row r="3639">
          <cell r="D3639" t="str">
            <v>SS-1</v>
          </cell>
          <cell r="E3639" t="str">
            <v>STORAGE SYSTEM S3.400 C/W HUB 1</v>
          </cell>
          <cell r="F3639" t="str">
            <v>C</v>
          </cell>
          <cell r="G3639">
            <v>1600</v>
          </cell>
        </row>
        <row r="3640">
          <cell r="D3640" t="str">
            <v>SS-2</v>
          </cell>
          <cell r="E3640" t="str">
            <v>STORAGE SYSTEM S3.800 C/W HUB 1</v>
          </cell>
          <cell r="F3640" t="str">
            <v>C</v>
          </cell>
          <cell r="G3640">
            <v>1800</v>
          </cell>
        </row>
        <row r="3641">
          <cell r="D3641" t="str">
            <v>SS-3</v>
          </cell>
          <cell r="E3641" t="str">
            <v>STORAGE SYSTEM S3.1200 C/W HUB 1</v>
          </cell>
          <cell r="F3641" t="str">
            <v>C</v>
          </cell>
          <cell r="G3641">
            <v>1900</v>
          </cell>
        </row>
        <row r="3642">
          <cell r="D3642" t="str">
            <v>SS-4</v>
          </cell>
          <cell r="E3642" t="str">
            <v>SMART STORAGE SYSTEM S4.660 SET</v>
          </cell>
          <cell r="F3642" t="str">
            <v>C</v>
          </cell>
          <cell r="G3642">
            <v>4500</v>
          </cell>
        </row>
        <row r="3643">
          <cell r="D3643" t="str">
            <v>SL-1</v>
          </cell>
          <cell r="E3643" t="str">
            <v>A-LIGHT 6W</v>
          </cell>
          <cell r="F3643" t="str">
            <v>C</v>
          </cell>
          <cell r="G3643">
            <v>390</v>
          </cell>
        </row>
        <row r="3644">
          <cell r="D3644" t="str">
            <v>SL-1/1</v>
          </cell>
          <cell r="E3644" t="str">
            <v>BALLAST DC-6W</v>
          </cell>
          <cell r="F3644" t="str">
            <v>D</v>
          </cell>
          <cell r="G3644">
            <v>150</v>
          </cell>
        </row>
        <row r="3645">
          <cell r="D3645" t="str">
            <v>SL-10</v>
          </cell>
          <cell r="E3645" t="str">
            <v>ULITE 3W</v>
          </cell>
          <cell r="F3645" t="str">
            <v>C</v>
          </cell>
          <cell r="G3645">
            <v>270</v>
          </cell>
        </row>
        <row r="3646">
          <cell r="D3646" t="str">
            <v>SL-2</v>
          </cell>
          <cell r="E3646" t="str">
            <v>A-LIGHT 6W C/W ROCKER SWITCH</v>
          </cell>
          <cell r="F3646" t="str">
            <v>D</v>
          </cell>
          <cell r="G3646">
            <v>380</v>
          </cell>
        </row>
        <row r="3647">
          <cell r="D3647" t="str">
            <v>SL-3</v>
          </cell>
          <cell r="E3647" t="str">
            <v>A-LIGHT 10W</v>
          </cell>
          <cell r="F3647" t="str">
            <v>C</v>
          </cell>
          <cell r="G3647">
            <v>410</v>
          </cell>
        </row>
        <row r="3648">
          <cell r="D3648" t="str">
            <v>SL-3/1</v>
          </cell>
          <cell r="E3648" t="str">
            <v>BALLAST DC-10W</v>
          </cell>
          <cell r="F3648" t="str">
            <v>C</v>
          </cell>
          <cell r="G3648">
            <v>180</v>
          </cell>
        </row>
        <row r="3649">
          <cell r="D3649" t="str">
            <v>SL-3/2</v>
          </cell>
          <cell r="E3649" t="str">
            <v>A-LIGHT TUBE 10W</v>
          </cell>
          <cell r="F3649" t="str">
            <v>D</v>
          </cell>
          <cell r="G3649">
            <v>45</v>
          </cell>
        </row>
        <row r="3650">
          <cell r="D3650" t="str">
            <v>SL-4</v>
          </cell>
          <cell r="E3650" t="str">
            <v>ULITE 6W</v>
          </cell>
          <cell r="F3650" t="str">
            <v>C</v>
          </cell>
          <cell r="G3650">
            <v>300</v>
          </cell>
        </row>
        <row r="3651">
          <cell r="D3651" t="str">
            <v>SL-5</v>
          </cell>
          <cell r="E3651" t="str">
            <v>ULITE 9W</v>
          </cell>
          <cell r="F3651" t="str">
            <v>C</v>
          </cell>
          <cell r="G3651">
            <v>330</v>
          </cell>
        </row>
        <row r="3652">
          <cell r="D3652" t="str">
            <v>SL-6</v>
          </cell>
          <cell r="E3652" t="str">
            <v>ULUX 9W</v>
          </cell>
          <cell r="F3652" t="str">
            <v>D</v>
          </cell>
          <cell r="G3652">
            <v>440</v>
          </cell>
        </row>
        <row r="3653">
          <cell r="D3653" t="str">
            <v>SL-6/1</v>
          </cell>
          <cell r="E3653" t="str">
            <v>ULUX 9W SPARE TUBE</v>
          </cell>
          <cell r="F3653" t="str">
            <v>D</v>
          </cell>
          <cell r="G3653">
            <v>200</v>
          </cell>
        </row>
        <row r="3654">
          <cell r="D3654" t="str">
            <v>SL-7</v>
          </cell>
          <cell r="E3654" t="str">
            <v>ULUX 12W</v>
          </cell>
          <cell r="F3654" t="str">
            <v>D</v>
          </cell>
          <cell r="G3654">
            <v>380</v>
          </cell>
        </row>
        <row r="3655">
          <cell r="D3655" t="str">
            <v>SL-7/1</v>
          </cell>
          <cell r="E3655" t="str">
            <v>ULUX 12W SPARE TUBE</v>
          </cell>
          <cell r="F3655" t="str">
            <v>C</v>
          </cell>
          <cell r="G3655">
            <v>230</v>
          </cell>
        </row>
        <row r="3656">
          <cell r="D3656" t="str">
            <v>SL-8</v>
          </cell>
          <cell r="E3656" t="str">
            <v>MULTILIGHT1 6W</v>
          </cell>
          <cell r="F3656" t="str">
            <v>C</v>
          </cell>
          <cell r="G3656">
            <v>650</v>
          </cell>
        </row>
        <row r="3657">
          <cell r="D3657" t="str">
            <v>SL-9</v>
          </cell>
          <cell r="E3657" t="str">
            <v>MULTILIGHT1 9W</v>
          </cell>
          <cell r="F3657" t="str">
            <v>C</v>
          </cell>
          <cell r="G3657">
            <v>700</v>
          </cell>
        </row>
        <row r="3658">
          <cell r="D3658" t="str">
            <v>SQF 1.2-3</v>
          </cell>
          <cell r="E3658" t="str">
            <v>GRUNDFOS SQF 1.2-3 SOLAR PUMP C/W MOTOR</v>
          </cell>
          <cell r="F3658" t="str">
            <v>C</v>
          </cell>
          <cell r="G3658">
            <v>73600</v>
          </cell>
        </row>
        <row r="3659">
          <cell r="D3659" t="str">
            <v>SM-1U</v>
          </cell>
          <cell r="E3659" t="str">
            <v>SOLARWORLD 130W  CRYSTALLINE SOLAR MODUL</v>
          </cell>
          <cell r="F3659" t="str">
            <v>C</v>
          </cell>
          <cell r="G3659">
            <v>15500</v>
          </cell>
        </row>
        <row r="3660">
          <cell r="D3660" t="str">
            <v>WG-4/5</v>
          </cell>
          <cell r="E3660" t="str">
            <v>CIRCUIT KIT  AIR 24V</v>
          </cell>
          <cell r="F3660" t="str">
            <v>C</v>
          </cell>
          <cell r="G3660">
            <v>15400</v>
          </cell>
        </row>
        <row r="3661">
          <cell r="D3661" t="str">
            <v>SL-11</v>
          </cell>
          <cell r="E3661" t="str">
            <v>SUNDAYA 2 ULITIUM 200 LIGHTING KIT</v>
          </cell>
          <cell r="F3661" t="str">
            <v>C</v>
          </cell>
          <cell r="G3661">
            <v>21400</v>
          </cell>
        </row>
        <row r="3662">
          <cell r="D3662" t="str">
            <v>SL-11A</v>
          </cell>
          <cell r="E3662" t="str">
            <v>SUNDAYA 3 ULITIUM 200 LIGHTING KIT</v>
          </cell>
          <cell r="F3662" t="str">
            <v>C</v>
          </cell>
          <cell r="G3662">
            <v>31000</v>
          </cell>
        </row>
        <row r="3663">
          <cell r="D3663" t="str">
            <v>PA-03/6</v>
          </cell>
          <cell r="E3663" t="str">
            <v>POOLMAID LIGHT ADAPTER RING</v>
          </cell>
          <cell r="F3663" t="str">
            <v>C</v>
          </cell>
          <cell r="G3663">
            <v>380</v>
          </cell>
        </row>
        <row r="3664">
          <cell r="D3664" t="str">
            <v>PFC-9</v>
          </cell>
          <cell r="E3664" t="str">
            <v>ROLLER BASES</v>
          </cell>
          <cell r="F3664" t="str">
            <v>C</v>
          </cell>
          <cell r="G3664">
            <v>1700</v>
          </cell>
        </row>
        <row r="3665">
          <cell r="D3665" t="str">
            <v>PFC-9C</v>
          </cell>
          <cell r="E3665" t="str">
            <v>ROLLER HANDLE KITS</v>
          </cell>
          <cell r="F3665" t="str">
            <v>C</v>
          </cell>
          <cell r="G3665">
            <v>2000</v>
          </cell>
        </row>
        <row r="3666">
          <cell r="D3666" t="str">
            <v>CH-01A</v>
          </cell>
          <cell r="E3666" t="str">
            <v>CHLOR 90 - 40KGS</v>
          </cell>
          <cell r="F3666" t="str">
            <v>C</v>
          </cell>
          <cell r="G3666">
            <v>7000</v>
          </cell>
        </row>
        <row r="3667">
          <cell r="D3667" t="str">
            <v>CH-01B</v>
          </cell>
          <cell r="E3667" t="str">
            <v>CHLOR 90 - 5KGS</v>
          </cell>
          <cell r="F3667" t="str">
            <v>D</v>
          </cell>
          <cell r="G3667">
            <v>600</v>
          </cell>
        </row>
        <row r="3668">
          <cell r="D3668" t="str">
            <v>CH-01C</v>
          </cell>
          <cell r="E3668" t="str">
            <v>CHLORINE 90 20KGS</v>
          </cell>
          <cell r="F3668" t="str">
            <v>C</v>
          </cell>
          <cell r="G3668">
            <v>2600</v>
          </cell>
        </row>
        <row r="3669">
          <cell r="D3669" t="str">
            <v>CH-02A</v>
          </cell>
          <cell r="E3669" t="str">
            <v>CHLOR 65 - 45KGS</v>
          </cell>
          <cell r="F3669" t="str">
            <v>C</v>
          </cell>
          <cell r="G3669">
            <v>3100</v>
          </cell>
        </row>
        <row r="3670">
          <cell r="D3670" t="str">
            <v>CH-02B</v>
          </cell>
          <cell r="E3670" t="str">
            <v>CHLOR 65 - 5KGS</v>
          </cell>
          <cell r="F3670" t="str">
            <v>C</v>
          </cell>
          <cell r="G3670">
            <v>500</v>
          </cell>
        </row>
        <row r="3671">
          <cell r="D3671" t="str">
            <v>CH-02D</v>
          </cell>
          <cell r="E3671" t="str">
            <v>CHLORINE 65 20KGS</v>
          </cell>
          <cell r="F3671" t="str">
            <v>C</v>
          </cell>
          <cell r="G3671">
            <v>2000</v>
          </cell>
        </row>
        <row r="3672">
          <cell r="D3672" t="str">
            <v>CH-02E</v>
          </cell>
          <cell r="E3672" t="str">
            <v>CHLOR 65 - 5KGS HTH</v>
          </cell>
          <cell r="F3672" t="str">
            <v>D</v>
          </cell>
          <cell r="G3672">
            <v>750</v>
          </cell>
        </row>
        <row r="3673">
          <cell r="D3673" t="str">
            <v>CH-03C</v>
          </cell>
          <cell r="E3673" t="str">
            <v>CHLORINE TABLETS</v>
          </cell>
          <cell r="F3673" t="str">
            <v>C</v>
          </cell>
          <cell r="G3673">
            <v>4</v>
          </cell>
        </row>
        <row r="3674">
          <cell r="D3674" t="str">
            <v>CH-04B</v>
          </cell>
          <cell r="E3674" t="str">
            <v>FLOCULANT - 5KGS</v>
          </cell>
          <cell r="F3674" t="str">
            <v>C</v>
          </cell>
          <cell r="G3674">
            <v>200</v>
          </cell>
        </row>
        <row r="3675">
          <cell r="D3675" t="str">
            <v>CH-04C</v>
          </cell>
          <cell r="E3675" t="str">
            <v>FLOCULANT  50KGS</v>
          </cell>
          <cell r="F3675" t="str">
            <v>C</v>
          </cell>
          <cell r="G3675">
            <v>1600</v>
          </cell>
        </row>
        <row r="3676">
          <cell r="D3676" t="str">
            <v>CH-04D</v>
          </cell>
          <cell r="E3676" t="str">
            <v>FLOCULANT - 20KGS</v>
          </cell>
          <cell r="F3676" t="str">
            <v>C</v>
          </cell>
          <cell r="G3676">
            <v>800</v>
          </cell>
        </row>
        <row r="3677">
          <cell r="D3677" t="str">
            <v>CH-05A</v>
          </cell>
          <cell r="E3677" t="str">
            <v>PH PLUS - 50KGS</v>
          </cell>
          <cell r="F3677" t="str">
            <v>C</v>
          </cell>
          <cell r="G3677">
            <v>800</v>
          </cell>
        </row>
        <row r="3678">
          <cell r="D3678" t="str">
            <v>CH-05B</v>
          </cell>
          <cell r="E3678" t="str">
            <v>PH PLUS - 5KGS</v>
          </cell>
          <cell r="F3678" t="str">
            <v>B</v>
          </cell>
          <cell r="G3678">
            <v>200</v>
          </cell>
        </row>
        <row r="3679">
          <cell r="D3679" t="str">
            <v>CH-05C</v>
          </cell>
          <cell r="E3679" t="str">
            <v>PH PLUS - 20KGS</v>
          </cell>
          <cell r="F3679" t="str">
            <v>C</v>
          </cell>
          <cell r="G3679">
            <v>600</v>
          </cell>
        </row>
        <row r="3680">
          <cell r="D3680" t="str">
            <v>CH-06</v>
          </cell>
          <cell r="E3680" t="str">
            <v>PH MINUS - 5LITRES</v>
          </cell>
          <cell r="F3680" t="str">
            <v>C</v>
          </cell>
          <cell r="G3680">
            <v>200</v>
          </cell>
        </row>
        <row r="3681">
          <cell r="D3681" t="str">
            <v>CH-06A</v>
          </cell>
          <cell r="E3681" t="str">
            <v>STABILIZER 4KG</v>
          </cell>
          <cell r="F3681" t="str">
            <v>C</v>
          </cell>
          <cell r="G3681">
            <v>1200</v>
          </cell>
        </row>
        <row r="3682">
          <cell r="D3682" t="str">
            <v>CH-06B</v>
          </cell>
          <cell r="E3682" t="str">
            <v>PH MINUS - 20LITRES</v>
          </cell>
          <cell r="F3682" t="str">
            <v>C</v>
          </cell>
          <cell r="G3682">
            <v>700</v>
          </cell>
        </row>
        <row r="3683">
          <cell r="D3683" t="str">
            <v>CH-06C</v>
          </cell>
          <cell r="E3683" t="str">
            <v>SOLAR BATTERY ACID</v>
          </cell>
          <cell r="F3683" t="str">
            <v>C</v>
          </cell>
          <cell r="G3683">
            <v>30</v>
          </cell>
        </row>
        <row r="3684">
          <cell r="D3684" t="str">
            <v>CH-07</v>
          </cell>
          <cell r="E3684" t="str">
            <v>MAGIC TOUCH - 1KGS</v>
          </cell>
          <cell r="F3684" t="str">
            <v>C</v>
          </cell>
          <cell r="G3684">
            <v>500</v>
          </cell>
        </row>
        <row r="3685">
          <cell r="D3685" t="str">
            <v>CH-08</v>
          </cell>
          <cell r="E3685" t="str">
            <v>ANTI STAIN - 5KGS</v>
          </cell>
          <cell r="F3685" t="str">
            <v>C</v>
          </cell>
          <cell r="G3685">
            <v>200</v>
          </cell>
        </row>
        <row r="3686">
          <cell r="D3686" t="str">
            <v>CH-08B</v>
          </cell>
          <cell r="E3686" t="str">
            <v>ANTI STAIN - 20LITRES</v>
          </cell>
          <cell r="F3686" t="str">
            <v>D</v>
          </cell>
          <cell r="G3686">
            <v>700</v>
          </cell>
        </row>
        <row r="3687">
          <cell r="D3687" t="str">
            <v>CH-09</v>
          </cell>
          <cell r="E3687" t="str">
            <v>POOL SALT</v>
          </cell>
          <cell r="F3687" t="str">
            <v>C</v>
          </cell>
          <cell r="G3687">
            <v>300</v>
          </cell>
        </row>
        <row r="3688">
          <cell r="D3688" t="str">
            <v>CH-10</v>
          </cell>
          <cell r="E3688" t="str">
            <v>ALGICURE - 5KGS</v>
          </cell>
          <cell r="F3688" t="str">
            <v>C</v>
          </cell>
          <cell r="G3688">
            <v>200</v>
          </cell>
        </row>
        <row r="3689">
          <cell r="D3689" t="str">
            <v>CH-10A</v>
          </cell>
          <cell r="E3689" t="str">
            <v>ALGICURE - 20LITRES</v>
          </cell>
          <cell r="F3689" t="str">
            <v>C</v>
          </cell>
          <cell r="G3689">
            <v>700</v>
          </cell>
        </row>
        <row r="3690">
          <cell r="D3690" t="str">
            <v>CH-11A</v>
          </cell>
          <cell r="E3690" t="str">
            <v>MEDIA A (0.5-1.2MM)</v>
          </cell>
          <cell r="F3690" t="str">
            <v>C</v>
          </cell>
          <cell r="G3690">
            <v>300</v>
          </cell>
        </row>
        <row r="3691">
          <cell r="D3691" t="str">
            <v>CH-11B</v>
          </cell>
          <cell r="E3691" t="str">
            <v>MEDIA B  (1.2-2MM)</v>
          </cell>
          <cell r="F3691" t="str">
            <v>C</v>
          </cell>
          <cell r="G3691">
            <v>300</v>
          </cell>
        </row>
        <row r="3692">
          <cell r="D3692" t="str">
            <v>CH-11C</v>
          </cell>
          <cell r="E3692" t="str">
            <v>MEDIA C (5-8MM)</v>
          </cell>
          <cell r="F3692" t="str">
            <v>C</v>
          </cell>
          <cell r="G3692">
            <v>300</v>
          </cell>
        </row>
        <row r="3693">
          <cell r="D3693" t="str">
            <v>CH-11D</v>
          </cell>
          <cell r="E3693" t="str">
            <v>MEDIA SUPPORT (12-18MM)</v>
          </cell>
          <cell r="F3693" t="str">
            <v>C</v>
          </cell>
          <cell r="G3693">
            <v>300</v>
          </cell>
        </row>
        <row r="3694">
          <cell r="D3694" t="str">
            <v>CH-11G</v>
          </cell>
          <cell r="E3694" t="str">
            <v>SAUNA STONES</v>
          </cell>
          <cell r="F3694" t="str">
            <v>A</v>
          </cell>
          <cell r="G3694">
            <v>70</v>
          </cell>
        </row>
        <row r="3695">
          <cell r="D3695" t="str">
            <v>CH-12A</v>
          </cell>
          <cell r="E3695" t="str">
            <v>HTH SPARKLE IT CUBE</v>
          </cell>
          <cell r="F3695" t="str">
            <v>C</v>
          </cell>
          <cell r="G3695">
            <v>200</v>
          </cell>
        </row>
        <row r="3696">
          <cell r="D3696" t="str">
            <v>CH-12B</v>
          </cell>
          <cell r="E3696" t="str">
            <v>HTH CLEAR BLU</v>
          </cell>
          <cell r="F3696" t="str">
            <v>C</v>
          </cell>
          <cell r="G3696">
            <v>200</v>
          </cell>
        </row>
        <row r="3697">
          <cell r="D3697" t="str">
            <v>CH-12C</v>
          </cell>
          <cell r="E3697" t="str">
            <v>HTH SPARKLE IT 1 LITRE</v>
          </cell>
          <cell r="F3697" t="str">
            <v>C</v>
          </cell>
          <cell r="G3697">
            <v>300</v>
          </cell>
        </row>
        <row r="3698">
          <cell r="D3698" t="str">
            <v>CH-12D</v>
          </cell>
          <cell r="E3698" t="str">
            <v>POOL STABILISER 1KG</v>
          </cell>
          <cell r="F3698" t="str">
            <v>C</v>
          </cell>
          <cell r="G3698">
            <v>500</v>
          </cell>
        </row>
        <row r="3699">
          <cell r="D3699" t="str">
            <v>PA-12</v>
          </cell>
          <cell r="E3699" t="str">
            <v>POOL BLANKET ROLL 100*1.30M</v>
          </cell>
          <cell r="F3699" t="str">
            <v>C</v>
          </cell>
          <cell r="G3699">
            <v>250</v>
          </cell>
        </row>
        <row r="3700">
          <cell r="D3700" t="str">
            <v>PF-4/1A</v>
          </cell>
          <cell r="E3700" t="str">
            <v>SKIMMER BASKET ASAP</v>
          </cell>
          <cell r="F3700" t="str">
            <v>B</v>
          </cell>
          <cell r="G3700">
            <v>600</v>
          </cell>
        </row>
        <row r="3701">
          <cell r="D3701" t="str">
            <v>PFC-1A</v>
          </cell>
          <cell r="E3701" t="str">
            <v>MPV 1.5" SIDE MOUNT</v>
          </cell>
          <cell r="F3701" t="str">
            <v>C</v>
          </cell>
          <cell r="G3701">
            <v>2500</v>
          </cell>
        </row>
        <row r="3702">
          <cell r="D3702" t="str">
            <v>PFC-1C</v>
          </cell>
          <cell r="E3702" t="str">
            <v>MPV 1.5" TOP MOUNT FLANGED</v>
          </cell>
          <cell r="F3702" t="str">
            <v>C</v>
          </cell>
          <cell r="G3702">
            <v>2800</v>
          </cell>
        </row>
        <row r="3703">
          <cell r="D3703" t="str">
            <v>PFC-2</v>
          </cell>
          <cell r="E3703" t="str">
            <v>MPV 2" SIDE MOUNT</v>
          </cell>
          <cell r="F3703" t="str">
            <v>C</v>
          </cell>
          <cell r="G3703">
            <v>3800</v>
          </cell>
        </row>
        <row r="3704">
          <cell r="D3704" t="str">
            <v>PFC-2A</v>
          </cell>
          <cell r="E3704" t="str">
            <v>MPV 2" TOP MOUNT FLANGED</v>
          </cell>
          <cell r="F3704" t="str">
            <v>C</v>
          </cell>
          <cell r="G3704">
            <v>5500</v>
          </cell>
        </row>
        <row r="3705">
          <cell r="D3705" t="str">
            <v>PFC-4A</v>
          </cell>
          <cell r="E3705" t="str">
            <v>1.5 UNION</v>
          </cell>
          <cell r="F3705" t="str">
            <v>B</v>
          </cell>
          <cell r="G3705">
            <v>300</v>
          </cell>
        </row>
        <row r="3706">
          <cell r="D3706" t="str">
            <v>PFC-4B</v>
          </cell>
          <cell r="E3706" t="str">
            <v>2.0 UNION</v>
          </cell>
          <cell r="F3706" t="str">
            <v>A</v>
          </cell>
          <cell r="G3706">
            <v>300</v>
          </cell>
        </row>
        <row r="3707">
          <cell r="D3707" t="str">
            <v>PL-6C</v>
          </cell>
          <cell r="E3707" t="str">
            <v>TRANSFORMER 50W</v>
          </cell>
          <cell r="F3707" t="str">
            <v>B</v>
          </cell>
          <cell r="G3707">
            <v>600</v>
          </cell>
        </row>
        <row r="3708">
          <cell r="D3708" t="str">
            <v>PL-5</v>
          </cell>
          <cell r="E3708" t="str">
            <v>TRANSFORMER 125W</v>
          </cell>
          <cell r="F3708" t="str">
            <v>C</v>
          </cell>
          <cell r="G3708">
            <v>2100</v>
          </cell>
        </row>
        <row r="3709">
          <cell r="D3709" t="str">
            <v>PL-6A</v>
          </cell>
          <cell r="E3709" t="str">
            <v>TRANSFORMER 300W</v>
          </cell>
          <cell r="F3709" t="str">
            <v>C</v>
          </cell>
          <cell r="G3709">
            <v>2600</v>
          </cell>
        </row>
        <row r="3710">
          <cell r="D3710" t="str">
            <v>PM 350</v>
          </cell>
          <cell r="E3710" t="str">
            <v>DAVEY PM 350 1.1KW POOL PUMP</v>
          </cell>
          <cell r="F3710" t="str">
            <v>C</v>
          </cell>
          <cell r="G3710">
            <v>25100</v>
          </cell>
        </row>
        <row r="3711">
          <cell r="D3711" t="str">
            <v>PM 450</v>
          </cell>
          <cell r="E3711" t="str">
            <v>DAVEY PM 450 1.8KW POOL PUMP</v>
          </cell>
          <cell r="F3711" t="str">
            <v>C</v>
          </cell>
          <cell r="G3711">
            <v>25200</v>
          </cell>
        </row>
        <row r="3712">
          <cell r="D3712" t="str">
            <v>PM 4503</v>
          </cell>
          <cell r="E3712" t="str">
            <v>DAVEY PM 450 1.8KW 3ph POOL PUMP</v>
          </cell>
          <cell r="F3712" t="str">
            <v>C</v>
          </cell>
          <cell r="G3712">
            <v>28100</v>
          </cell>
        </row>
        <row r="3713">
          <cell r="D3713" t="str">
            <v>SLL 300</v>
          </cell>
          <cell r="E3713" t="str">
            <v>DAVEY SILENSOR SLL 300 PUMP</v>
          </cell>
          <cell r="F3713" t="str">
            <v>C</v>
          </cell>
          <cell r="G3713">
            <v>17700</v>
          </cell>
        </row>
        <row r="3714">
          <cell r="D3714" t="str">
            <v>SLL 400</v>
          </cell>
          <cell r="E3714" t="str">
            <v>DAVEY SILENSOR SLL 400 PUMP</v>
          </cell>
          <cell r="F3714" t="str">
            <v>C</v>
          </cell>
          <cell r="G3714">
            <v>25000</v>
          </cell>
        </row>
        <row r="3715">
          <cell r="D3715" t="str">
            <v>SLS 150</v>
          </cell>
          <cell r="E3715" t="str">
            <v>DAVEY SILENSOR SLS 150 PUMP</v>
          </cell>
          <cell r="F3715" t="str">
            <v>C</v>
          </cell>
          <cell r="G3715">
            <v>14000</v>
          </cell>
        </row>
        <row r="3716">
          <cell r="D3716" t="str">
            <v>SLS 200</v>
          </cell>
          <cell r="E3716" t="str">
            <v>DAVEY SILENSOR SLS 200 PUMP</v>
          </cell>
          <cell r="F3716" t="str">
            <v>C</v>
          </cell>
          <cell r="G3716">
            <v>15000</v>
          </cell>
        </row>
        <row r="3717">
          <cell r="D3717" t="str">
            <v>XB 100</v>
          </cell>
          <cell r="E3717" t="str">
            <v>MONARCH POWERFLOW ZX75 PUMP</v>
          </cell>
          <cell r="F3717" t="str">
            <v>C</v>
          </cell>
          <cell r="G3717">
            <v>12400</v>
          </cell>
        </row>
        <row r="3718">
          <cell r="D3718" t="str">
            <v>XB 200</v>
          </cell>
          <cell r="E3718" t="str">
            <v>MONARCH POWERFLOW ZX100 PUMP</v>
          </cell>
          <cell r="F3718" t="str">
            <v>C</v>
          </cell>
          <cell r="G3718">
            <v>13900</v>
          </cell>
        </row>
        <row r="3719">
          <cell r="D3719" t="str">
            <v>XB 300</v>
          </cell>
          <cell r="E3719" t="str">
            <v>MONARCH POWERFLOW ZX150 PUMP</v>
          </cell>
          <cell r="F3719" t="str">
            <v>C</v>
          </cell>
          <cell r="G3719">
            <v>18700</v>
          </cell>
        </row>
        <row r="3720">
          <cell r="D3720" t="str">
            <v>DM 3</v>
          </cell>
          <cell r="E3720" t="str">
            <v>DAYLIFF DM 3  0.6KW POOL PUMP</v>
          </cell>
          <cell r="F3720" t="str">
            <v>A</v>
          </cell>
          <cell r="G3720">
            <v>5400</v>
          </cell>
        </row>
        <row r="3721">
          <cell r="D3721" t="str">
            <v>DM 4</v>
          </cell>
          <cell r="E3721" t="str">
            <v>DAYLIFF DM 4  0.75KW POOL PUMP</v>
          </cell>
          <cell r="F3721" t="str">
            <v>A</v>
          </cell>
          <cell r="G3721">
            <v>5600</v>
          </cell>
        </row>
        <row r="3722">
          <cell r="D3722" t="str">
            <v>DM 6</v>
          </cell>
          <cell r="E3722" t="str">
            <v>DAYLIFF DM 6  1.1KW POOL PUMP</v>
          </cell>
          <cell r="F3722" t="str">
            <v>A</v>
          </cell>
          <cell r="G3722">
            <v>8700</v>
          </cell>
        </row>
        <row r="3723">
          <cell r="D3723" t="str">
            <v>DM 750</v>
          </cell>
          <cell r="E3723" t="str">
            <v>DAYLIFF DM 750 0.75KW POOL PUMP</v>
          </cell>
          <cell r="F3723" t="str">
            <v>A</v>
          </cell>
          <cell r="G3723">
            <v>24600</v>
          </cell>
        </row>
        <row r="3724">
          <cell r="D3724" t="str">
            <v>ZX  75</v>
          </cell>
          <cell r="E3724" t="str">
            <v>ESPA SILEN 50M 0.6 KW POOL PUMP</v>
          </cell>
          <cell r="F3724" t="str">
            <v>C</v>
          </cell>
          <cell r="G3724">
            <v>10200</v>
          </cell>
        </row>
        <row r="3725">
          <cell r="D3725" t="str">
            <v>ZX 100</v>
          </cell>
          <cell r="E3725" t="str">
            <v>ESPA SILEN 75M 0.8 KW POOL PUMP</v>
          </cell>
          <cell r="F3725" t="str">
            <v>C</v>
          </cell>
          <cell r="G3725">
            <v>10200</v>
          </cell>
        </row>
        <row r="3726">
          <cell r="D3726" t="str">
            <v>ZX 125</v>
          </cell>
          <cell r="E3726" t="str">
            <v>ESPA SILEN 100M 1.0 KW POOL PUMP</v>
          </cell>
          <cell r="F3726" t="str">
            <v>C</v>
          </cell>
          <cell r="G3726">
            <v>11000</v>
          </cell>
        </row>
        <row r="3727">
          <cell r="D3727" t="str">
            <v>ZX 150</v>
          </cell>
          <cell r="E3727" t="str">
            <v>ESPA SILEN 150M 1.1 KW POOL PUMP</v>
          </cell>
          <cell r="F3727" t="str">
            <v>C</v>
          </cell>
          <cell r="G3727">
            <v>12200</v>
          </cell>
        </row>
        <row r="3728">
          <cell r="D3728" t="str">
            <v>ZX 200</v>
          </cell>
          <cell r="E3728" t="str">
            <v>ESPA SILEN2 200M 2.2KW POOL PUMP</v>
          </cell>
          <cell r="F3728" t="str">
            <v>C</v>
          </cell>
          <cell r="G3728">
            <v>16000</v>
          </cell>
        </row>
        <row r="3729">
          <cell r="D3729" t="str">
            <v>ZX 300</v>
          </cell>
          <cell r="E3729" t="str">
            <v>ESPA SILEN2 300M 2.8KW POOL PUMP</v>
          </cell>
          <cell r="F3729" t="str">
            <v>C</v>
          </cell>
          <cell r="G3729">
            <v>20900</v>
          </cell>
        </row>
        <row r="3730">
          <cell r="D3730" t="str">
            <v>INLETS</v>
          </cell>
          <cell r="E3730" t="str">
            <v>INLET POINT IN 1M 63MM CLASS D PVC PIPE C/W W/BAR</v>
          </cell>
          <cell r="F3730" t="str">
            <v>C</v>
          </cell>
          <cell r="G3730">
            <v>1200</v>
          </cell>
        </row>
        <row r="3731">
          <cell r="D3731" t="str">
            <v>VACUUM</v>
          </cell>
          <cell r="E3731" t="str">
            <v>VACUUM POINT IN 1M 63MM CLASS D PVC PIPE C/W W/BAR</v>
          </cell>
          <cell r="F3731" t="str">
            <v>C</v>
          </cell>
          <cell r="G3731">
            <v>1200</v>
          </cell>
        </row>
        <row r="3732">
          <cell r="D3732" t="str">
            <v>SPIPE</v>
          </cell>
          <cell r="E3732" t="str">
            <v>63MM PVC CLASS D SUCTION PIPE C/W W/BAR</v>
          </cell>
          <cell r="F3732" t="str">
            <v>C</v>
          </cell>
          <cell r="G3732">
            <v>1200</v>
          </cell>
        </row>
        <row r="3733">
          <cell r="D3733" t="str">
            <v>CVGI3-30</v>
          </cell>
          <cell r="E3733" t="str">
            <v>3" GI MANIFOLD FOR 3 CX 900</v>
          </cell>
          <cell r="F3733" t="str">
            <v>C</v>
          </cell>
          <cell r="G3733">
            <v>61300</v>
          </cell>
        </row>
        <row r="3734">
          <cell r="D3734" t="str">
            <v>CVGI4-40</v>
          </cell>
          <cell r="E3734" t="str">
            <v>4" GI MANIFOLD FOR 4 CX 900</v>
          </cell>
          <cell r="F3734" t="str">
            <v>C</v>
          </cell>
          <cell r="G3734">
            <v>85100</v>
          </cell>
        </row>
        <row r="3735">
          <cell r="D3735" t="str">
            <v>CVPVC2-25</v>
          </cell>
          <cell r="E3735" t="str">
            <v>2.5" PVC MANIFOLD FOR 2 CX 750</v>
          </cell>
          <cell r="F3735" t="str">
            <v>C</v>
          </cell>
          <cell r="G3735">
            <v>42800</v>
          </cell>
        </row>
        <row r="3736">
          <cell r="D3736" t="str">
            <v>CVPVC2-30</v>
          </cell>
          <cell r="E3736" t="str">
            <v>3" PVC MANIFOLD FOR 2 CX 900</v>
          </cell>
          <cell r="F3736" t="str">
            <v>C</v>
          </cell>
          <cell r="G3736">
            <v>59200</v>
          </cell>
        </row>
        <row r="3737">
          <cell r="D3737" t="str">
            <v>CVPVC3-30</v>
          </cell>
          <cell r="E3737" t="str">
            <v>3" PVC MANIFOLD FOR 3 CX 900</v>
          </cell>
          <cell r="F3737" t="str">
            <v>C</v>
          </cell>
          <cell r="G3737">
            <v>68500</v>
          </cell>
        </row>
        <row r="3738">
          <cell r="D3738" t="str">
            <v>CVPVC4-40</v>
          </cell>
          <cell r="E3738" t="str">
            <v>4" PVC MANIFOLD FOR 4 CX 900</v>
          </cell>
          <cell r="F3738" t="str">
            <v>C</v>
          </cell>
          <cell r="G3738">
            <v>99900</v>
          </cell>
        </row>
        <row r="3739">
          <cell r="D3739" t="str">
            <v>SH 18</v>
          </cell>
          <cell r="E3739" t="str">
            <v>18 KW HEATER</v>
          </cell>
          <cell r="F3739" t="str">
            <v>C</v>
          </cell>
          <cell r="G3739">
            <v>32800</v>
          </cell>
        </row>
        <row r="3740">
          <cell r="D3740" t="str">
            <v>SH 27</v>
          </cell>
          <cell r="E3740" t="str">
            <v>27 KW HEATER</v>
          </cell>
          <cell r="F3740" t="str">
            <v>C</v>
          </cell>
          <cell r="G3740">
            <v>44500</v>
          </cell>
        </row>
        <row r="3741">
          <cell r="D3741" t="str">
            <v>SH 45</v>
          </cell>
          <cell r="E3741" t="str">
            <v>45 KW HEATER</v>
          </cell>
          <cell r="F3741" t="str">
            <v>C</v>
          </cell>
          <cell r="G3741">
            <v>65200</v>
          </cell>
        </row>
        <row r="3742">
          <cell r="D3742" t="str">
            <v>SH 54</v>
          </cell>
          <cell r="E3742" t="str">
            <v>54 KW HEATER</v>
          </cell>
          <cell r="F3742" t="str">
            <v>C</v>
          </cell>
          <cell r="G3742">
            <v>75300</v>
          </cell>
        </row>
        <row r="3743">
          <cell r="D3743" t="str">
            <v>SH 9</v>
          </cell>
          <cell r="E3743" t="str">
            <v>9 KW HEATER</v>
          </cell>
          <cell r="F3743" t="str">
            <v>C</v>
          </cell>
          <cell r="G3743">
            <v>21900</v>
          </cell>
        </row>
        <row r="3744">
          <cell r="D3744" t="str">
            <v>SH27SP</v>
          </cell>
          <cell r="E3744" t="str">
            <v>27 KW HEATER (SPECIAL DESIGN)</v>
          </cell>
          <cell r="F3744" t="str">
            <v>C</v>
          </cell>
          <cell r="G3744">
            <v>50600</v>
          </cell>
        </row>
        <row r="3745">
          <cell r="D3745" t="str">
            <v>SH36</v>
          </cell>
          <cell r="E3745" t="str">
            <v>36 KW HEATER</v>
          </cell>
          <cell r="F3745" t="str">
            <v>C</v>
          </cell>
          <cell r="G3745">
            <v>53800</v>
          </cell>
        </row>
        <row r="3746">
          <cell r="D3746" t="str">
            <v>ROLLER ALUM</v>
          </cell>
          <cell r="E3746" t="str">
            <v>ALUMINIUM TUBE ROLLER C/W HANDLES &amp; BASES</v>
          </cell>
          <cell r="F3746" t="str">
            <v>C</v>
          </cell>
          <cell r="G3746">
            <v>17700</v>
          </cell>
        </row>
        <row r="3747">
          <cell r="D3747" t="str">
            <v>ROLLER WEB</v>
          </cell>
          <cell r="E3747" t="str">
            <v>WEB TRYPE POOL ROLLER</v>
          </cell>
          <cell r="F3747" t="str">
            <v>C</v>
          </cell>
          <cell r="G3747">
            <v>44100</v>
          </cell>
        </row>
        <row r="3748">
          <cell r="D3748" t="str">
            <v>DP 8J</v>
          </cell>
          <cell r="E3748" t="str">
            <v>DOUBLE PUMP 8 JET 9 KW UNIT</v>
          </cell>
          <cell r="F3748" t="str">
            <v>C</v>
          </cell>
          <cell r="G3748">
            <v>94600</v>
          </cell>
        </row>
        <row r="3749">
          <cell r="D3749" t="str">
            <v>SP 6J</v>
          </cell>
          <cell r="E3749" t="str">
            <v>SINGLE PUMP 6 JET 6KW SPA CIRC UNIT</v>
          </cell>
          <cell r="F3749" t="str">
            <v>C</v>
          </cell>
          <cell r="G3749">
            <v>79700</v>
          </cell>
        </row>
        <row r="3750">
          <cell r="D3750" t="str">
            <v>ROLLER BASE</v>
          </cell>
          <cell r="E3750" t="str">
            <v>ROLLER BASE</v>
          </cell>
          <cell r="F3750" t="str">
            <v>C</v>
          </cell>
          <cell r="G3750">
            <v>2200</v>
          </cell>
        </row>
        <row r="3751">
          <cell r="D3751" t="str">
            <v>SB 3000</v>
          </cell>
          <cell r="E3751" t="str">
            <v>3m SPRINGBOARD</v>
          </cell>
          <cell r="F3751" t="str">
            <v>C</v>
          </cell>
          <cell r="G3751">
            <v>37200</v>
          </cell>
        </row>
        <row r="3752">
          <cell r="D3752" t="str">
            <v>SB 4000</v>
          </cell>
          <cell r="E3752" t="str">
            <v>4m SPRINGBOARD</v>
          </cell>
          <cell r="F3752" t="str">
            <v>C</v>
          </cell>
          <cell r="G3752">
            <v>54500</v>
          </cell>
        </row>
        <row r="3753">
          <cell r="D3753" t="str">
            <v>SB 5000</v>
          </cell>
          <cell r="E3753" t="str">
            <v>5-METRE SPRINGBOARD</v>
          </cell>
          <cell r="F3753" t="str">
            <v>C</v>
          </cell>
          <cell r="G3753">
            <v>71700</v>
          </cell>
        </row>
        <row r="3754">
          <cell r="D3754" t="str">
            <v>SKIMMER</v>
          </cell>
          <cell r="E3754" t="str">
            <v>DAYLIFF GRP WEIR SKIMMER</v>
          </cell>
          <cell r="F3754" t="str">
            <v>C</v>
          </cell>
          <cell r="G3754">
            <v>7000</v>
          </cell>
        </row>
        <row r="3755">
          <cell r="D3755" t="str">
            <v>SLIDE</v>
          </cell>
          <cell r="E3755" t="str">
            <v>1.35m HIGH GRP SLIDE</v>
          </cell>
          <cell r="F3755" t="str">
            <v>C</v>
          </cell>
          <cell r="G3755">
            <v>31700</v>
          </cell>
        </row>
        <row r="3756">
          <cell r="D3756" t="str">
            <v>6-JET D/L</v>
          </cell>
          <cell r="E3756" t="str">
            <v>6-JET DECK LEVEL SPA TUB</v>
          </cell>
          <cell r="F3756" t="str">
            <v>C</v>
          </cell>
          <cell r="G3756">
            <v>129200</v>
          </cell>
        </row>
        <row r="3757">
          <cell r="D3757" t="str">
            <v>6-JET STD</v>
          </cell>
          <cell r="E3757" t="str">
            <v>6-JET STANDARD SPA TUB</v>
          </cell>
          <cell r="F3757" t="str">
            <v>C</v>
          </cell>
          <cell r="G3757">
            <v>99900</v>
          </cell>
        </row>
        <row r="3758">
          <cell r="D3758" t="str">
            <v>8-JET D/L</v>
          </cell>
          <cell r="E3758" t="str">
            <v>8-JET DECK LEVEL SPA TUB</v>
          </cell>
          <cell r="F3758" t="str">
            <v>C</v>
          </cell>
          <cell r="G3758">
            <v>140100</v>
          </cell>
        </row>
        <row r="3759">
          <cell r="D3759" t="str">
            <v>8-JET STD</v>
          </cell>
          <cell r="E3759" t="str">
            <v>8-JET STANDARD SPA TUB</v>
          </cell>
          <cell r="F3759" t="str">
            <v>C</v>
          </cell>
          <cell r="G3759">
            <v>110500</v>
          </cell>
        </row>
        <row r="3760">
          <cell r="D3760" t="str">
            <v>SPA COVER</v>
          </cell>
          <cell r="E3760" t="str">
            <v>GRP COVER FOR STD SPAs</v>
          </cell>
          <cell r="F3760" t="str">
            <v>C</v>
          </cell>
          <cell r="G3760">
            <v>13600</v>
          </cell>
        </row>
        <row r="3761">
          <cell r="D3761" t="str">
            <v>PCA-1A</v>
          </cell>
          <cell r="E3761" t="str">
            <v>CHLOROMATIC ECSC 40  CHLORINATOR</v>
          </cell>
          <cell r="F3761" t="str">
            <v>C</v>
          </cell>
          <cell r="G3761">
            <v>35300</v>
          </cell>
        </row>
        <row r="3762">
          <cell r="D3762" t="str">
            <v>PCA-1B</v>
          </cell>
          <cell r="E3762" t="str">
            <v>ECOSALT BMSC 26 CHLORINATORS</v>
          </cell>
          <cell r="F3762" t="str">
            <v>C</v>
          </cell>
          <cell r="G3762">
            <v>31200</v>
          </cell>
        </row>
        <row r="3763">
          <cell r="D3763" t="str">
            <v>PCA-1C</v>
          </cell>
          <cell r="E3763" t="str">
            <v>ECOSALT BMSC 20 CHLORINATORS</v>
          </cell>
          <cell r="F3763" t="str">
            <v>C</v>
          </cell>
          <cell r="G3763">
            <v>24200</v>
          </cell>
        </row>
        <row r="3764">
          <cell r="D3764" t="str">
            <v>PCA-1D</v>
          </cell>
          <cell r="E3764" t="str">
            <v>POOL FRESH QPF100 IONIC STERILISER</v>
          </cell>
          <cell r="F3764" t="str">
            <v>C</v>
          </cell>
          <cell r="G3764">
            <v>22200</v>
          </cell>
        </row>
        <row r="3765">
          <cell r="D3765" t="str">
            <v>PCA-1E</v>
          </cell>
          <cell r="E3765" t="str">
            <v>CHLOROMATIC ECLSCpH 24 WITH pH CONTROL</v>
          </cell>
          <cell r="F3765" t="str">
            <v>C</v>
          </cell>
          <cell r="G3765">
            <v>62400</v>
          </cell>
        </row>
        <row r="3766">
          <cell r="D3766" t="str">
            <v>PB-1</v>
          </cell>
          <cell r="E3766" t="str">
            <v>BARACUDA</v>
          </cell>
          <cell r="F3766" t="str">
            <v>C</v>
          </cell>
          <cell r="G3766">
            <v>15100</v>
          </cell>
        </row>
        <row r="3767">
          <cell r="D3767" t="str">
            <v>PB-1A</v>
          </cell>
          <cell r="E3767" t="str">
            <v>QUALITY AUTOMATIC POOL CLEANER</v>
          </cell>
          <cell r="F3767" t="str">
            <v>C</v>
          </cell>
          <cell r="G3767">
            <v>4300</v>
          </cell>
        </row>
        <row r="3768">
          <cell r="D3768" t="str">
            <v>PFC-1/1</v>
          </cell>
          <cell r="E3768" t="str">
            <v>SEAT GASKET 1.5"</v>
          </cell>
          <cell r="F3768" t="str">
            <v>C</v>
          </cell>
          <cell r="G3768">
            <v>1200</v>
          </cell>
        </row>
        <row r="3769">
          <cell r="D3769" t="str">
            <v>PFC-1/4</v>
          </cell>
          <cell r="E3769" t="str">
            <v>MPV CLAMPS 1 1/2"</v>
          </cell>
          <cell r="F3769" t="str">
            <v>C</v>
          </cell>
          <cell r="G3769">
            <v>1600</v>
          </cell>
        </row>
        <row r="3770">
          <cell r="D3770" t="str">
            <v>PFC-1/5</v>
          </cell>
          <cell r="E3770" t="str">
            <v>MPV CLAMPS 2"</v>
          </cell>
          <cell r="F3770" t="str">
            <v>C</v>
          </cell>
          <cell r="G3770">
            <v>1800</v>
          </cell>
        </row>
        <row r="3771">
          <cell r="D3771" t="str">
            <v>PFC-2/1</v>
          </cell>
          <cell r="E3771" t="str">
            <v>SEAT GASKET 2"</v>
          </cell>
          <cell r="F3771" t="str">
            <v>C</v>
          </cell>
          <cell r="G3771">
            <v>1200</v>
          </cell>
        </row>
        <row r="3772">
          <cell r="D3772" t="str">
            <v>PG-1A</v>
          </cell>
          <cell r="E3772" t="str">
            <v>GRILLE 250 WHITE</v>
          </cell>
          <cell r="F3772" t="str">
            <v>C</v>
          </cell>
          <cell r="G3772">
            <v>20</v>
          </cell>
        </row>
        <row r="3773">
          <cell r="D3773" t="str">
            <v>PG-1B</v>
          </cell>
          <cell r="E3773" t="str">
            <v>GRILLE 200 WHITE</v>
          </cell>
          <cell r="F3773" t="str">
            <v>C</v>
          </cell>
          <cell r="G3773">
            <v>20</v>
          </cell>
        </row>
        <row r="3774">
          <cell r="D3774" t="str">
            <v>PG-2A</v>
          </cell>
          <cell r="E3774" t="str">
            <v>GRILLE 250 GREY</v>
          </cell>
          <cell r="F3774" t="str">
            <v>C</v>
          </cell>
          <cell r="G3774">
            <v>20</v>
          </cell>
        </row>
        <row r="3775">
          <cell r="D3775" t="str">
            <v>PG-2B</v>
          </cell>
          <cell r="E3775" t="str">
            <v>GRILLE 200 GREY</v>
          </cell>
          <cell r="F3775" t="str">
            <v>B</v>
          </cell>
          <cell r="G3775">
            <v>20</v>
          </cell>
        </row>
        <row r="3776">
          <cell r="D3776" t="str">
            <v>PG-3A</v>
          </cell>
          <cell r="E3776" t="str">
            <v>GRILLE 250 SAND</v>
          </cell>
          <cell r="F3776" t="str">
            <v>C</v>
          </cell>
          <cell r="G3776">
            <v>20</v>
          </cell>
        </row>
        <row r="3777">
          <cell r="D3777" t="str">
            <v>PG-3B</v>
          </cell>
          <cell r="E3777" t="str">
            <v>GRILLE 200 SAND</v>
          </cell>
          <cell r="F3777" t="str">
            <v>C</v>
          </cell>
          <cell r="G3777">
            <v>20</v>
          </cell>
        </row>
        <row r="3778">
          <cell r="D3778" t="str">
            <v>PG-4A</v>
          </cell>
          <cell r="E3778" t="str">
            <v>GRILLE 250 BLUE</v>
          </cell>
          <cell r="F3778" t="str">
            <v>C</v>
          </cell>
          <cell r="G3778">
            <v>20</v>
          </cell>
        </row>
        <row r="3779">
          <cell r="D3779" t="str">
            <v>PG-4B</v>
          </cell>
          <cell r="E3779" t="str">
            <v>GRILLE 200 BLUE</v>
          </cell>
          <cell r="F3779" t="str">
            <v>C</v>
          </cell>
          <cell r="G3779">
            <v>20</v>
          </cell>
        </row>
        <row r="3780">
          <cell r="D3780" t="str">
            <v>PG-7A</v>
          </cell>
          <cell r="E3780" t="str">
            <v>GRILLE 250 TERRACOTTA</v>
          </cell>
          <cell r="F3780" t="str">
            <v>C</v>
          </cell>
          <cell r="G3780">
            <v>20</v>
          </cell>
        </row>
        <row r="3781">
          <cell r="D3781" t="str">
            <v>PG-7B</v>
          </cell>
          <cell r="E3781" t="str">
            <v>GRILLE 200 TERRACOTTA</v>
          </cell>
          <cell r="F3781" t="str">
            <v>B</v>
          </cell>
          <cell r="G3781">
            <v>20</v>
          </cell>
        </row>
        <row r="3782">
          <cell r="D3782" t="str">
            <v>CX 500/T</v>
          </cell>
          <cell r="E3782" t="str">
            <v>CX 500  FILTER W/O MEDIA</v>
          </cell>
          <cell r="F3782" t="str">
            <v>C</v>
          </cell>
          <cell r="G3782">
            <v>23400</v>
          </cell>
        </row>
        <row r="3783">
          <cell r="D3783" t="str">
            <v>CX 600/T</v>
          </cell>
          <cell r="E3783" t="str">
            <v>CX 600 FILTER W/O MEDIA</v>
          </cell>
          <cell r="F3783" t="str">
            <v>C</v>
          </cell>
          <cell r="G3783">
            <v>27600</v>
          </cell>
        </row>
        <row r="3784">
          <cell r="D3784" t="str">
            <v>CX 750/T</v>
          </cell>
          <cell r="E3784" t="str">
            <v>CX 800 FILTER W/O MEDIA</v>
          </cell>
          <cell r="F3784" t="str">
            <v>C</v>
          </cell>
          <cell r="G3784">
            <v>40500</v>
          </cell>
        </row>
        <row r="3785">
          <cell r="D3785" t="str">
            <v>CX 900/T</v>
          </cell>
          <cell r="E3785" t="str">
            <v>CX 900 FILTER W/O MEDIA</v>
          </cell>
          <cell r="F3785" t="str">
            <v>C</v>
          </cell>
          <cell r="G3785">
            <v>51000</v>
          </cell>
        </row>
        <row r="3786">
          <cell r="D3786" t="str">
            <v>DX 500/T</v>
          </cell>
          <cell r="E3786" t="str">
            <v>DX 500 FILTER W/O MEDIA</v>
          </cell>
          <cell r="F3786" t="str">
            <v>C</v>
          </cell>
          <cell r="G3786">
            <v>13900</v>
          </cell>
        </row>
        <row r="3787">
          <cell r="D3787" t="str">
            <v>DX 600/T</v>
          </cell>
          <cell r="E3787" t="str">
            <v>DX 600 FILTER W/O MEDIA</v>
          </cell>
          <cell r="F3787" t="str">
            <v>C</v>
          </cell>
          <cell r="G3787">
            <v>15500</v>
          </cell>
        </row>
        <row r="3788">
          <cell r="D3788" t="str">
            <v>DX 750/T</v>
          </cell>
          <cell r="E3788" t="str">
            <v>DX 750 FILTER W/O MEDIA</v>
          </cell>
          <cell r="F3788" t="str">
            <v>C</v>
          </cell>
          <cell r="G3788">
            <v>24200</v>
          </cell>
        </row>
        <row r="3789">
          <cell r="D3789" t="str">
            <v>DX 800/T</v>
          </cell>
          <cell r="E3789" t="str">
            <v>DX 800 FILTER W/O MEDIA</v>
          </cell>
          <cell r="F3789" t="str">
            <v>C</v>
          </cell>
          <cell r="G3789">
            <v>29400</v>
          </cell>
        </row>
        <row r="3790">
          <cell r="D3790" t="str">
            <v>DX 900/T</v>
          </cell>
          <cell r="E3790" t="str">
            <v>DX 900 FILTER W/O MEDIA</v>
          </cell>
          <cell r="F3790" t="str">
            <v>C</v>
          </cell>
          <cell r="G3790">
            <v>32700</v>
          </cell>
        </row>
        <row r="3791">
          <cell r="D3791" t="str">
            <v>DXD 300/T</v>
          </cell>
          <cell r="E3791" t="str">
            <v>DXD 300 FILTER W/O MEDIA</v>
          </cell>
          <cell r="F3791" t="str">
            <v>C</v>
          </cell>
          <cell r="G3791">
            <v>20000</v>
          </cell>
        </row>
        <row r="3792">
          <cell r="D3792" t="str">
            <v>T 100L/T</v>
          </cell>
          <cell r="E3792" t="str">
            <v>100 LIT CHEMICAL TANK</v>
          </cell>
          <cell r="F3792" t="str">
            <v>C</v>
          </cell>
          <cell r="G3792">
            <v>7700</v>
          </cell>
        </row>
        <row r="3793">
          <cell r="D3793" t="str">
            <v>T 300L/T</v>
          </cell>
          <cell r="E3793" t="str">
            <v>300 LIT CHEMICAL TANK</v>
          </cell>
          <cell r="F3793" t="str">
            <v>C</v>
          </cell>
          <cell r="G3793">
            <v>13100</v>
          </cell>
        </row>
        <row r="3794">
          <cell r="D3794" t="str">
            <v>T 400L/T</v>
          </cell>
          <cell r="E3794" t="str">
            <v>400 LIT CHEMICAL TANK</v>
          </cell>
          <cell r="F3794" t="str">
            <v>C</v>
          </cell>
          <cell r="G3794">
            <v>21600</v>
          </cell>
        </row>
        <row r="3795">
          <cell r="D3795" t="str">
            <v>T 600L/T</v>
          </cell>
          <cell r="E3795" t="str">
            <v>600 LIT CHEMICAL TANK</v>
          </cell>
          <cell r="F3795" t="str">
            <v>C</v>
          </cell>
          <cell r="G3795">
            <v>20700</v>
          </cell>
        </row>
        <row r="3796">
          <cell r="D3796" t="str">
            <v>T170LS</v>
          </cell>
          <cell r="E3796" t="str">
            <v>DAYLIFF 170L CHEMICAL TANK</v>
          </cell>
          <cell r="F3796" t="str">
            <v>C</v>
          </cell>
          <cell r="G3796">
            <v>12000</v>
          </cell>
        </row>
        <row r="3797">
          <cell r="D3797" t="str">
            <v>PL-1</v>
          </cell>
          <cell r="E3797" t="str">
            <v>CERTIKIN NICHE 300W LIGHT</v>
          </cell>
          <cell r="F3797" t="str">
            <v>C</v>
          </cell>
          <cell r="G3797">
            <v>5600</v>
          </cell>
        </row>
        <row r="3798">
          <cell r="D3798" t="str">
            <v>PL-1/10</v>
          </cell>
          <cell r="E3798" t="str">
            <v>IMPACT RESISTANT LENS (BLUE,RED &amp; GREEN)</v>
          </cell>
          <cell r="F3798" t="str">
            <v>C</v>
          </cell>
          <cell r="G3798">
            <v>2300</v>
          </cell>
        </row>
        <row r="3799">
          <cell r="D3799" t="str">
            <v>PL-2</v>
          </cell>
          <cell r="E3799" t="str">
            <v>CERTIKIN DECK BOX</v>
          </cell>
          <cell r="F3799" t="str">
            <v>B</v>
          </cell>
          <cell r="G3799">
            <v>1100</v>
          </cell>
        </row>
        <row r="3800">
          <cell r="D3800" t="str">
            <v>PL-3A</v>
          </cell>
          <cell r="E3800" t="str">
            <v>SWIMQUIP LIGHT 125W</v>
          </cell>
          <cell r="F3800" t="str">
            <v>C</v>
          </cell>
          <cell r="G3800">
            <v>2600</v>
          </cell>
        </row>
        <row r="3801">
          <cell r="D3801" t="str">
            <v>PL-3A/1</v>
          </cell>
          <cell r="E3801" t="str">
            <v>UNDER WATER BULB 125W</v>
          </cell>
          <cell r="F3801" t="str">
            <v>C</v>
          </cell>
          <cell r="G3801">
            <v>500</v>
          </cell>
        </row>
        <row r="3802">
          <cell r="D3802" t="str">
            <v>PL-3B</v>
          </cell>
          <cell r="E3802" t="str">
            <v>SWIMQUIP LIGHT 300W</v>
          </cell>
          <cell r="F3802" t="str">
            <v>C</v>
          </cell>
          <cell r="G3802">
            <v>4200</v>
          </cell>
        </row>
        <row r="3803">
          <cell r="D3803" t="str">
            <v>PL-3C</v>
          </cell>
          <cell r="E3803" t="str">
            <v>100W FLAT UNDER WATER  LIGHT</v>
          </cell>
          <cell r="F3803" t="str">
            <v>C</v>
          </cell>
          <cell r="G3803">
            <v>5200</v>
          </cell>
        </row>
        <row r="3804">
          <cell r="D3804" t="str">
            <v>PL-3D</v>
          </cell>
          <cell r="E3804" t="str">
            <v>MONACH 20W SPA LIGHT C/W 10M LEAD</v>
          </cell>
          <cell r="F3804" t="str">
            <v>C</v>
          </cell>
          <cell r="G3804">
            <v>7300</v>
          </cell>
        </row>
        <row r="3805">
          <cell r="D3805" t="str">
            <v>PL-3E</v>
          </cell>
          <cell r="E3805" t="str">
            <v>CERTIKIN 20W SPA LIGHT C/W  TRANSFORMER</v>
          </cell>
          <cell r="F3805" t="str">
            <v>C</v>
          </cell>
          <cell r="G3805">
            <v>5000</v>
          </cell>
        </row>
        <row r="3806">
          <cell r="D3806" t="str">
            <v>PL-3F</v>
          </cell>
          <cell r="E3806" t="str">
            <v>CERTIKIN QUICK CHANGE NICHE LIGHT</v>
          </cell>
          <cell r="F3806" t="str">
            <v>C</v>
          </cell>
          <cell r="G3806">
            <v>5600</v>
          </cell>
        </row>
        <row r="3807">
          <cell r="D3807" t="str">
            <v>PL-4A</v>
          </cell>
          <cell r="E3807" t="str">
            <v>QUALITY SPA LED LIGHT</v>
          </cell>
          <cell r="F3807" t="str">
            <v>C</v>
          </cell>
          <cell r="G3807">
            <v>1400</v>
          </cell>
        </row>
        <row r="3808">
          <cell r="D3808" t="str">
            <v>PL-4B</v>
          </cell>
          <cell r="E3808" t="str">
            <v>QUALITY BLUE LED LIGHT</v>
          </cell>
          <cell r="F3808" t="str">
            <v>C</v>
          </cell>
          <cell r="G3808">
            <v>2300</v>
          </cell>
        </row>
        <row r="3809">
          <cell r="D3809" t="str">
            <v>PL-4C</v>
          </cell>
          <cell r="E3809" t="str">
            <v>QUALITY COLOUR CHANGING  LED LIGHT</v>
          </cell>
          <cell r="F3809" t="str">
            <v>C</v>
          </cell>
          <cell r="G3809">
            <v>5800</v>
          </cell>
        </row>
        <row r="3810">
          <cell r="D3810" t="str">
            <v>PL-4G</v>
          </cell>
          <cell r="E3810" t="str">
            <v>POOLMAID CONTINUOUS SCROLLING LED</v>
          </cell>
          <cell r="F3810" t="str">
            <v>C</v>
          </cell>
          <cell r="G3810">
            <v>17800</v>
          </cell>
        </row>
        <row r="3811">
          <cell r="D3811" t="str">
            <v>PL-4H</v>
          </cell>
          <cell r="E3811" t="str">
            <v>POOLMAID BLUE LED LIGHT</v>
          </cell>
          <cell r="F3811" t="str">
            <v>C</v>
          </cell>
          <cell r="G3811">
            <v>5800</v>
          </cell>
        </row>
        <row r="3812">
          <cell r="D3812" t="str">
            <v>PL-4I</v>
          </cell>
          <cell r="E3812" t="str">
            <v>POOLMAID WHITE LED LIGHT</v>
          </cell>
          <cell r="F3812" t="str">
            <v>C</v>
          </cell>
          <cell r="G3812">
            <v>4500</v>
          </cell>
        </row>
        <row r="3813">
          <cell r="D3813" t="str">
            <v>PL-4J</v>
          </cell>
          <cell r="E3813" t="str">
            <v>POOLMAID  LED NICHE</v>
          </cell>
          <cell r="F3813" t="str">
            <v>B</v>
          </cell>
          <cell r="G3813">
            <v>1100</v>
          </cell>
        </row>
        <row r="3814">
          <cell r="D3814" t="str">
            <v>PL-4K</v>
          </cell>
          <cell r="E3814" t="str">
            <v>POOLMAID REMOTE CONFIGURABLE LED</v>
          </cell>
          <cell r="F3814" t="str">
            <v>C</v>
          </cell>
          <cell r="G3814">
            <v>13400</v>
          </cell>
        </row>
        <row r="3815">
          <cell r="D3815" t="str">
            <v>PL-5A</v>
          </cell>
          <cell r="E3815" t="str">
            <v>DOUBLE TRANSFORMER 125 WATTS</v>
          </cell>
          <cell r="F3815" t="str">
            <v>C</v>
          </cell>
          <cell r="G3815">
            <v>6200</v>
          </cell>
        </row>
        <row r="3816">
          <cell r="D3816" t="str">
            <v>PL-5A/1</v>
          </cell>
          <cell r="E3816" t="str">
            <v>SINGLE TRANSFORMER 125 WATTS</v>
          </cell>
          <cell r="F3816" t="str">
            <v>C</v>
          </cell>
          <cell r="G3816">
            <v>4400</v>
          </cell>
        </row>
        <row r="3817">
          <cell r="D3817" t="str">
            <v>PL-6A/1</v>
          </cell>
          <cell r="E3817" t="str">
            <v>SINGLE TRANSFORMER 300 WATTS</v>
          </cell>
          <cell r="F3817" t="str">
            <v>C</v>
          </cell>
          <cell r="G3817">
            <v>4900</v>
          </cell>
        </row>
        <row r="3818">
          <cell r="D3818" t="str">
            <v>PL-6A/2</v>
          </cell>
          <cell r="E3818" t="str">
            <v>DOUBLE  TRANSFORMER 300 WATTS</v>
          </cell>
          <cell r="F3818" t="str">
            <v>C</v>
          </cell>
          <cell r="G3818">
            <v>6800</v>
          </cell>
        </row>
        <row r="3819">
          <cell r="D3819" t="str">
            <v>PL-6A/3</v>
          </cell>
          <cell r="E3819" t="str">
            <v>ENCLOSURE COMPLETE</v>
          </cell>
          <cell r="F3819" t="str">
            <v>C</v>
          </cell>
          <cell r="G3819">
            <v>4200</v>
          </cell>
        </row>
        <row r="3820">
          <cell r="D3820" t="str">
            <v>POA-01</v>
          </cell>
          <cell r="E3820" t="str">
            <v>AQUASCAPE 1" SMALL BELL JET</v>
          </cell>
          <cell r="F3820" t="str">
            <v>C</v>
          </cell>
          <cell r="G3820">
            <v>1800</v>
          </cell>
        </row>
        <row r="3821">
          <cell r="D3821" t="str">
            <v>POA-01A</v>
          </cell>
          <cell r="E3821" t="str">
            <v>AQUASCAPE 1" LARGE BELL JET</v>
          </cell>
          <cell r="F3821" t="str">
            <v>C</v>
          </cell>
          <cell r="G3821">
            <v>3800</v>
          </cell>
        </row>
        <row r="3822">
          <cell r="D3822" t="str">
            <v>POA-02</v>
          </cell>
          <cell r="E3822" t="str">
            <v>AQUASCAPE 1/2" FLOWER CALYX JET</v>
          </cell>
          <cell r="F3822" t="str">
            <v>C</v>
          </cell>
          <cell r="G3822">
            <v>1500</v>
          </cell>
        </row>
        <row r="3823">
          <cell r="D3823" t="str">
            <v>POA-03A</v>
          </cell>
          <cell r="E3823" t="str">
            <v>AQUASCAPE 1/2" MULTISTAGE VULKAN 31 JET</v>
          </cell>
          <cell r="F3823" t="str">
            <v>C</v>
          </cell>
          <cell r="G3823">
            <v>2000</v>
          </cell>
        </row>
        <row r="3824">
          <cell r="D3824" t="str">
            <v>POA-03B</v>
          </cell>
          <cell r="E3824" t="str">
            <v>AQUASCAPE 1" MULTI STAGE VULKAN 19 JET</v>
          </cell>
          <cell r="F3824" t="str">
            <v>C</v>
          </cell>
          <cell r="G3824">
            <v>1900</v>
          </cell>
        </row>
        <row r="3825">
          <cell r="D3825" t="str">
            <v>POA-04</v>
          </cell>
          <cell r="E3825" t="str">
            <v>AQUASCAPE 1/2" CASCADE FOAMING JET</v>
          </cell>
          <cell r="F3825" t="str">
            <v>C</v>
          </cell>
          <cell r="G3825">
            <v>2600</v>
          </cell>
        </row>
        <row r="3826">
          <cell r="D3826" t="str">
            <v>POA-04A</v>
          </cell>
          <cell r="E3826" t="str">
            <v>AQUASCAPE 1" CASCADE FOAMING JET</v>
          </cell>
          <cell r="F3826" t="str">
            <v>C</v>
          </cell>
          <cell r="G3826">
            <v>3300</v>
          </cell>
        </row>
        <row r="3827">
          <cell r="D3827" t="str">
            <v>POA-04B</v>
          </cell>
          <cell r="E3827" t="str">
            <v>AQUASCAPE 11/2" CASCADE FOAMING JET</v>
          </cell>
          <cell r="F3827" t="str">
            <v>C</v>
          </cell>
          <cell r="G3827">
            <v>7400</v>
          </cell>
        </row>
        <row r="3828">
          <cell r="D3828" t="str">
            <v>POA-04C</v>
          </cell>
          <cell r="E3828" t="str">
            <v>AQUASCAPE 3" CASCADE-150  FOAMING JET</v>
          </cell>
          <cell r="F3828" t="str">
            <v>C</v>
          </cell>
          <cell r="G3828">
            <v>23000</v>
          </cell>
        </row>
        <row r="3829">
          <cell r="D3829" t="str">
            <v>POA-05</v>
          </cell>
          <cell r="E3829" t="str">
            <v>AQUASCAPE 3/8" SINGLE STAGE KOMET JET</v>
          </cell>
          <cell r="F3829" t="str">
            <v>B</v>
          </cell>
          <cell r="G3829">
            <v>500</v>
          </cell>
        </row>
        <row r="3830">
          <cell r="D3830" t="str">
            <v>POA-05A</v>
          </cell>
          <cell r="E3830" t="str">
            <v>AQUASCAPE 2400MM SPRAY RING</v>
          </cell>
          <cell r="F3830" t="str">
            <v>C</v>
          </cell>
          <cell r="G3830">
            <v>62400</v>
          </cell>
        </row>
        <row r="3831">
          <cell r="D3831" t="str">
            <v>POA-07</v>
          </cell>
          <cell r="E3831" t="str">
            <v>AQUASCAPE 1" SERIES FINGER JET NOZZLE</v>
          </cell>
          <cell r="F3831" t="str">
            <v>C</v>
          </cell>
          <cell r="G3831">
            <v>1700</v>
          </cell>
        </row>
        <row r="3832">
          <cell r="D3832" t="str">
            <v>POA-08</v>
          </cell>
          <cell r="E3832" t="str">
            <v>AQUASCAPE 1" FAN JET</v>
          </cell>
          <cell r="F3832" t="str">
            <v>C</v>
          </cell>
          <cell r="G3832">
            <v>1500</v>
          </cell>
        </row>
        <row r="3833">
          <cell r="D3833" t="str">
            <v>POA-08A</v>
          </cell>
          <cell r="E3833" t="str">
            <v>AQUASCAPE 1 1/2  FAN JET</v>
          </cell>
          <cell r="F3833" t="str">
            <v>C</v>
          </cell>
          <cell r="G3833">
            <v>5300</v>
          </cell>
        </row>
        <row r="3834">
          <cell r="D3834" t="str">
            <v>POA-09</v>
          </cell>
          <cell r="E3834" t="str">
            <v>AQUASCAPE 1" PARROT ROTATING JET</v>
          </cell>
          <cell r="F3834" t="str">
            <v>C</v>
          </cell>
          <cell r="G3834">
            <v>7800</v>
          </cell>
        </row>
        <row r="3835">
          <cell r="D3835" t="str">
            <v>POA-09A</v>
          </cell>
          <cell r="E3835" t="str">
            <v>AQUASCAPE 1" SERIES WATER LILLY</v>
          </cell>
          <cell r="F3835" t="str">
            <v>C</v>
          </cell>
          <cell r="G3835">
            <v>5500</v>
          </cell>
        </row>
        <row r="3836">
          <cell r="D3836" t="str">
            <v>PA-01</v>
          </cell>
          <cell r="E3836" t="str">
            <v>8 WHEEL SWEEPER</v>
          </cell>
          <cell r="F3836" t="str">
            <v>C</v>
          </cell>
          <cell r="G3836">
            <v>800</v>
          </cell>
        </row>
        <row r="3837">
          <cell r="D3837" t="str">
            <v>PA-02</v>
          </cell>
          <cell r="E3837" t="str">
            <v>HI-VAC BRUSH</v>
          </cell>
          <cell r="F3837" t="str">
            <v>C</v>
          </cell>
          <cell r="G3837">
            <v>400</v>
          </cell>
        </row>
        <row r="3838">
          <cell r="D3838" t="str">
            <v>PA-02/1</v>
          </cell>
          <cell r="E3838" t="str">
            <v>HI-VAC REP BRUSH</v>
          </cell>
          <cell r="F3838" t="str">
            <v>C</v>
          </cell>
          <cell r="G3838">
            <v>80</v>
          </cell>
        </row>
        <row r="3839">
          <cell r="D3839" t="str">
            <v>PA-03/1</v>
          </cell>
          <cell r="E3839" t="str">
            <v>HOSE CONNECTOR</v>
          </cell>
          <cell r="F3839" t="str">
            <v>C</v>
          </cell>
          <cell r="G3839">
            <v>300</v>
          </cell>
        </row>
        <row r="3840">
          <cell r="D3840" t="str">
            <v>PA-03/2</v>
          </cell>
          <cell r="E3840" t="str">
            <v>HOSE WALL ADAPTOR CERTKIN</v>
          </cell>
          <cell r="F3840" t="str">
            <v>C</v>
          </cell>
          <cell r="G3840">
            <v>90</v>
          </cell>
        </row>
        <row r="3841">
          <cell r="D3841" t="str">
            <v>PA-03/4</v>
          </cell>
          <cell r="E3841" t="str">
            <v>TELESCOPIC HANDLE STAR-RITE</v>
          </cell>
          <cell r="F3841" t="str">
            <v>C</v>
          </cell>
          <cell r="G3841">
            <v>2700</v>
          </cell>
        </row>
        <row r="3842">
          <cell r="D3842" t="str">
            <v>PA-03/5</v>
          </cell>
          <cell r="E3842" t="str">
            <v>HOSE TO HOSE CONNECTOR</v>
          </cell>
          <cell r="F3842" t="str">
            <v>D</v>
          </cell>
          <cell r="G3842">
            <v>100</v>
          </cell>
        </row>
        <row r="3843">
          <cell r="D3843" t="str">
            <v>PA-03/7</v>
          </cell>
          <cell r="E3843" t="str">
            <v>POOL MAID ADAPTOR  BUSH</v>
          </cell>
          <cell r="F3843" t="str">
            <v>B</v>
          </cell>
          <cell r="G3843">
            <v>70</v>
          </cell>
        </row>
        <row r="3844">
          <cell r="D3844" t="str">
            <v>PA-03/8</v>
          </cell>
          <cell r="E3844" t="str">
            <v>POOL MAID HOSE ADAPTOR</v>
          </cell>
          <cell r="F3844" t="str">
            <v>A</v>
          </cell>
          <cell r="G3844">
            <v>70</v>
          </cell>
        </row>
        <row r="3845">
          <cell r="D3845" t="str">
            <v>PA-03A</v>
          </cell>
          <cell r="E3845" t="str">
            <v>FLOATING HOSE 15M</v>
          </cell>
          <cell r="F3845" t="str">
            <v>C</v>
          </cell>
          <cell r="G3845">
            <v>3000</v>
          </cell>
        </row>
        <row r="3846">
          <cell r="D3846" t="str">
            <v>PA-03B</v>
          </cell>
          <cell r="E3846" t="str">
            <v>FLOATING HOSE 12M</v>
          </cell>
          <cell r="F3846" t="str">
            <v>C</v>
          </cell>
          <cell r="G3846">
            <v>1700</v>
          </cell>
        </row>
        <row r="3847">
          <cell r="D3847" t="str">
            <v>PA-03E</v>
          </cell>
          <cell r="E3847" t="str">
            <v>FLOATING HOSE CERTIKIN 15MTS</v>
          </cell>
          <cell r="F3847" t="str">
            <v>C</v>
          </cell>
          <cell r="G3847">
            <v>4300</v>
          </cell>
        </row>
        <row r="3848">
          <cell r="D3848" t="str">
            <v>PA-03G</v>
          </cell>
          <cell r="E3848" t="str">
            <v>POOLMAID 1M HOSE BLUE</v>
          </cell>
          <cell r="F3848" t="str">
            <v>B</v>
          </cell>
          <cell r="G3848">
            <v>200</v>
          </cell>
        </row>
        <row r="3849">
          <cell r="D3849" t="str">
            <v>PA-04</v>
          </cell>
          <cell r="E3849" t="str">
            <v>LEAF RAKE</v>
          </cell>
          <cell r="F3849" t="str">
            <v>C</v>
          </cell>
          <cell r="G3849">
            <v>400</v>
          </cell>
        </row>
        <row r="3850">
          <cell r="D3850" t="str">
            <v>PA-05</v>
          </cell>
          <cell r="E3850" t="str">
            <v>LEAF NET</v>
          </cell>
          <cell r="F3850" t="str">
            <v>C</v>
          </cell>
          <cell r="G3850">
            <v>400</v>
          </cell>
        </row>
        <row r="3851">
          <cell r="D3851" t="str">
            <v>PA-06A</v>
          </cell>
          <cell r="E3851" t="str">
            <v>FLOOR BRUSH 18"</v>
          </cell>
          <cell r="F3851" t="str">
            <v>C</v>
          </cell>
          <cell r="G3851">
            <v>500</v>
          </cell>
        </row>
        <row r="3852">
          <cell r="D3852" t="str">
            <v>PA-06C</v>
          </cell>
          <cell r="E3852" t="str">
            <v>ECO 18" FLOOR BRUSH CURVED CERTIKIN</v>
          </cell>
          <cell r="F3852" t="str">
            <v>B</v>
          </cell>
          <cell r="G3852">
            <v>400</v>
          </cell>
        </row>
        <row r="3853">
          <cell r="D3853" t="str">
            <v>PA-07A</v>
          </cell>
          <cell r="E3853" t="str">
            <v>ALGAE BRUSH (WALL BRUSH)</v>
          </cell>
          <cell r="F3853" t="str">
            <v>B</v>
          </cell>
          <cell r="G3853">
            <v>500</v>
          </cell>
        </row>
        <row r="3854">
          <cell r="D3854" t="str">
            <v>PA-07B</v>
          </cell>
          <cell r="E3854" t="str">
            <v>ALGAE BRUSH S/STEEL</v>
          </cell>
          <cell r="F3854" t="str">
            <v>C</v>
          </cell>
          <cell r="G3854">
            <v>600</v>
          </cell>
        </row>
        <row r="3855">
          <cell r="D3855" t="str">
            <v>PA-08/01</v>
          </cell>
          <cell r="E3855" t="str">
            <v>LIFE SAVING RING</v>
          </cell>
          <cell r="F3855" t="str">
            <v>C</v>
          </cell>
          <cell r="G3855">
            <v>2900</v>
          </cell>
        </row>
        <row r="3856">
          <cell r="D3856" t="str">
            <v>PA-08A</v>
          </cell>
          <cell r="E3856" t="str">
            <v>TELESCOPIC HANDLE 2-4M ASAP</v>
          </cell>
          <cell r="F3856" t="str">
            <v>C</v>
          </cell>
          <cell r="G3856">
            <v>1000</v>
          </cell>
        </row>
        <row r="3857">
          <cell r="D3857" t="str">
            <v>PA-08B</v>
          </cell>
          <cell r="E3857" t="str">
            <v>5M HANDLE</v>
          </cell>
          <cell r="F3857" t="str">
            <v>C</v>
          </cell>
          <cell r="G3857">
            <v>1700</v>
          </cell>
        </row>
        <row r="3858">
          <cell r="D3858" t="str">
            <v>PA-08C</v>
          </cell>
          <cell r="E3858" t="str">
            <v>TELESCOPIC HANDLE 8-16 CERTIKIN</v>
          </cell>
          <cell r="F3858" t="str">
            <v>C</v>
          </cell>
          <cell r="G3858">
            <v>2900</v>
          </cell>
        </row>
        <row r="3859">
          <cell r="D3859" t="str">
            <v>PA-09</v>
          </cell>
          <cell r="E3859" t="str">
            <v>TEST KIT HTH 4 IN 1</v>
          </cell>
          <cell r="F3859" t="str">
            <v>C</v>
          </cell>
          <cell r="G3859">
            <v>600</v>
          </cell>
        </row>
        <row r="3860">
          <cell r="D3860" t="str">
            <v>PA-09/1</v>
          </cell>
          <cell r="E3860" t="str">
            <v>PHENOL RED  TABLET</v>
          </cell>
          <cell r="F3860" t="str">
            <v>C</v>
          </cell>
          <cell r="G3860">
            <v>6</v>
          </cell>
        </row>
        <row r="3861">
          <cell r="D3861" t="str">
            <v>PA-09/2</v>
          </cell>
          <cell r="E3861" t="str">
            <v>DPD 1  TABLET</v>
          </cell>
          <cell r="F3861" t="str">
            <v>C</v>
          </cell>
          <cell r="G3861">
            <v>6</v>
          </cell>
        </row>
        <row r="3862">
          <cell r="D3862" t="str">
            <v>PA-09/3</v>
          </cell>
          <cell r="E3862" t="str">
            <v>TEST KIT SOLUTION</v>
          </cell>
          <cell r="F3862" t="str">
            <v>C</v>
          </cell>
          <cell r="G3862">
            <v>60</v>
          </cell>
        </row>
        <row r="3863">
          <cell r="D3863" t="str">
            <v>PA-09A</v>
          </cell>
          <cell r="E3863" t="str">
            <v>POOL TESTER</v>
          </cell>
          <cell r="F3863" t="str">
            <v>C</v>
          </cell>
          <cell r="G3863">
            <v>8700</v>
          </cell>
        </row>
        <row r="3864">
          <cell r="D3864" t="str">
            <v>PA-09A/1</v>
          </cell>
          <cell r="E3864" t="str">
            <v>REFILL PACK</v>
          </cell>
          <cell r="F3864" t="str">
            <v>C</v>
          </cell>
          <cell r="G3864">
            <v>1200</v>
          </cell>
        </row>
        <row r="3865">
          <cell r="D3865" t="str">
            <v>PA-10A</v>
          </cell>
          <cell r="E3865" t="str">
            <v>FLOATING THERMOMETER</v>
          </cell>
          <cell r="F3865" t="str">
            <v>B</v>
          </cell>
          <cell r="G3865">
            <v>200</v>
          </cell>
        </row>
        <row r="3866">
          <cell r="D3866" t="str">
            <v>PA-10B</v>
          </cell>
          <cell r="E3866" t="str">
            <v>THERMOMETER</v>
          </cell>
          <cell r="F3866" t="str">
            <v>C</v>
          </cell>
          <cell r="G3866">
            <v>100</v>
          </cell>
        </row>
        <row r="3867">
          <cell r="D3867" t="str">
            <v>PA-11</v>
          </cell>
          <cell r="E3867" t="str">
            <v>FILTER SPANNER</v>
          </cell>
          <cell r="F3867" t="str">
            <v>C</v>
          </cell>
          <cell r="G3867">
            <v>700</v>
          </cell>
        </row>
        <row r="3868">
          <cell r="D3868" t="str">
            <v>PA-14</v>
          </cell>
          <cell r="E3868" t="str">
            <v>SOLAR PANEL</v>
          </cell>
          <cell r="F3868" t="str">
            <v>C</v>
          </cell>
          <cell r="G3868">
            <v>11800</v>
          </cell>
        </row>
        <row r="3869">
          <cell r="D3869" t="str">
            <v>PA-16</v>
          </cell>
          <cell r="E3869" t="str">
            <v>VAC HEAD CERTKIN</v>
          </cell>
          <cell r="F3869" t="str">
            <v>C</v>
          </cell>
          <cell r="G3869">
            <v>1900</v>
          </cell>
        </row>
        <row r="3870">
          <cell r="D3870" t="str">
            <v>PA-16A</v>
          </cell>
          <cell r="E3870" t="str">
            <v>ECO LINER VAC HEAD CERTKIN</v>
          </cell>
          <cell r="F3870" t="str">
            <v>C</v>
          </cell>
          <cell r="G3870">
            <v>600</v>
          </cell>
        </row>
        <row r="3871">
          <cell r="D3871" t="str">
            <v>PA-17</v>
          </cell>
          <cell r="E3871" t="str">
            <v>DEEP NET CERTIKIN</v>
          </cell>
          <cell r="F3871" t="str">
            <v>C</v>
          </cell>
          <cell r="G3871">
            <v>1200</v>
          </cell>
        </row>
        <row r="3872">
          <cell r="D3872" t="str">
            <v>PA-17A</v>
          </cell>
          <cell r="E3872" t="str">
            <v>ECO DEEP NET CERTIKIN</v>
          </cell>
          <cell r="F3872" t="str">
            <v>A</v>
          </cell>
          <cell r="G3872">
            <v>500</v>
          </cell>
        </row>
        <row r="3873">
          <cell r="D3873" t="str">
            <v>PA-18</v>
          </cell>
          <cell r="E3873" t="str">
            <v>SUN COMMAND SOLAR PANEL</v>
          </cell>
          <cell r="F3873" t="str">
            <v>C</v>
          </cell>
          <cell r="G3873">
            <v>5300</v>
          </cell>
        </row>
        <row r="3874">
          <cell r="D3874" t="str">
            <v>PA-18/1</v>
          </cell>
          <cell r="E3874" t="str">
            <v>SUN COMMAND KIT (4 PANELS)</v>
          </cell>
          <cell r="F3874" t="str">
            <v>C</v>
          </cell>
          <cell r="G3874">
            <v>4100</v>
          </cell>
        </row>
        <row r="3875">
          <cell r="D3875" t="str">
            <v>PA-18/2</v>
          </cell>
          <cell r="E3875" t="str">
            <v>SUN COMMAND KIT (1 PANEL)</v>
          </cell>
          <cell r="F3875" t="str">
            <v>C</v>
          </cell>
          <cell r="G3875">
            <v>2300</v>
          </cell>
        </row>
        <row r="3876">
          <cell r="D3876" t="str">
            <v>PA-18/3</v>
          </cell>
          <cell r="E3876" t="str">
            <v>SUN COMMAND VACUUM RELEASE VALVE</v>
          </cell>
          <cell r="F3876" t="str">
            <v>C</v>
          </cell>
          <cell r="G3876">
            <v>700</v>
          </cell>
        </row>
        <row r="3877">
          <cell r="D3877" t="str">
            <v>PA-19A</v>
          </cell>
          <cell r="E3877" t="str">
            <v>POOLMAID M15/18VTX CHLORINATOR</v>
          </cell>
          <cell r="F3877" t="str">
            <v>C</v>
          </cell>
          <cell r="G3877">
            <v>17600</v>
          </cell>
        </row>
        <row r="3878">
          <cell r="D3878" t="str">
            <v>PA-19B</v>
          </cell>
          <cell r="E3878" t="str">
            <v>POOLMAID S18/18VTX CHLORINATOR</v>
          </cell>
          <cell r="F3878" t="str">
            <v>C</v>
          </cell>
          <cell r="G3878">
            <v>22400</v>
          </cell>
        </row>
        <row r="3879">
          <cell r="D3879" t="str">
            <v>PF-10</v>
          </cell>
          <cell r="E3879" t="str">
            <v>GRP SKIMMER</v>
          </cell>
          <cell r="F3879" t="str">
            <v>D</v>
          </cell>
          <cell r="G3879">
            <v>3400</v>
          </cell>
        </row>
        <row r="3880">
          <cell r="D3880" t="str">
            <v>PF-11</v>
          </cell>
          <cell r="E3880" t="str">
            <v>HANDRAIL 32MM CLAMP</v>
          </cell>
          <cell r="F3880" t="str">
            <v>D</v>
          </cell>
          <cell r="G3880">
            <v>340</v>
          </cell>
        </row>
        <row r="3881">
          <cell r="D3881" t="str">
            <v>PF-1A</v>
          </cell>
          <cell r="E3881" t="str">
            <v>3 STEP S/S LADDER LOCAL</v>
          </cell>
          <cell r="F3881" t="str">
            <v>D</v>
          </cell>
          <cell r="G3881">
            <v>11500</v>
          </cell>
        </row>
        <row r="3882">
          <cell r="D3882" t="str">
            <v>PF-1B</v>
          </cell>
          <cell r="E3882" t="str">
            <v>4 STEP S/S LADDER LOCAL</v>
          </cell>
          <cell r="F3882" t="str">
            <v>D</v>
          </cell>
          <cell r="G3882">
            <v>13400</v>
          </cell>
        </row>
        <row r="3883">
          <cell r="D3883" t="str">
            <v>PF-1C</v>
          </cell>
          <cell r="E3883" t="str">
            <v>3 TREAD LADDER S/S CERTKIN</v>
          </cell>
          <cell r="F3883" t="str">
            <v>C</v>
          </cell>
          <cell r="G3883">
            <v>13400</v>
          </cell>
        </row>
        <row r="3884">
          <cell r="D3884" t="str">
            <v>PF-1D</v>
          </cell>
          <cell r="E3884" t="str">
            <v>4 TREAD LADDER S/S CERTKIN</v>
          </cell>
          <cell r="F3884" t="str">
            <v>C</v>
          </cell>
          <cell r="G3884">
            <v>15100</v>
          </cell>
        </row>
        <row r="3885">
          <cell r="D3885" t="str">
            <v>PF-1F</v>
          </cell>
          <cell r="E3885" t="str">
            <v>3 TREAD LADDER S/S ECO</v>
          </cell>
          <cell r="F3885" t="str">
            <v>C</v>
          </cell>
          <cell r="G3885">
            <v>12600</v>
          </cell>
        </row>
        <row r="3886">
          <cell r="D3886" t="str">
            <v>PF-1G</v>
          </cell>
          <cell r="E3886" t="str">
            <v>4 TREAD LADDER S/S ECO</v>
          </cell>
          <cell r="F3886" t="str">
            <v>C</v>
          </cell>
          <cell r="G3886">
            <v>14500</v>
          </cell>
        </row>
        <row r="3887">
          <cell r="D3887" t="str">
            <v>PF-2A</v>
          </cell>
          <cell r="E3887" t="str">
            <v>VAC POINT CERTIKIN</v>
          </cell>
          <cell r="F3887" t="str">
            <v>B</v>
          </cell>
          <cell r="G3887">
            <v>500</v>
          </cell>
        </row>
        <row r="3888">
          <cell r="D3888" t="str">
            <v>PF-2B/1</v>
          </cell>
          <cell r="E3888" t="str">
            <v>VAC POINT COVER</v>
          </cell>
          <cell r="F3888" t="str">
            <v>C</v>
          </cell>
          <cell r="G3888">
            <v>300</v>
          </cell>
        </row>
        <row r="3889">
          <cell r="D3889" t="str">
            <v>PF-3A</v>
          </cell>
          <cell r="E3889" t="str">
            <v>BALL INLET CERTIKIN</v>
          </cell>
          <cell r="F3889" t="str">
            <v>A</v>
          </cell>
          <cell r="G3889">
            <v>500</v>
          </cell>
        </row>
        <row r="3890">
          <cell r="D3890" t="str">
            <v>PF-3C</v>
          </cell>
          <cell r="E3890" t="str">
            <v>FLOOR INLET (ADJUSTABLE)</v>
          </cell>
          <cell r="F3890" t="str">
            <v>B</v>
          </cell>
          <cell r="G3890">
            <v>800</v>
          </cell>
        </row>
        <row r="3891">
          <cell r="D3891" t="str">
            <v>PF-4</v>
          </cell>
          <cell r="E3891" t="str">
            <v>SKIMMER (WEIR COMPLETE)</v>
          </cell>
          <cell r="F3891" t="str">
            <v>B</v>
          </cell>
          <cell r="G3891">
            <v>2100</v>
          </cell>
        </row>
        <row r="3892">
          <cell r="D3892" t="str">
            <v>PF-5</v>
          </cell>
          <cell r="E3892" t="str">
            <v>SKIMMER WEIR CERTIKIN</v>
          </cell>
          <cell r="F3892" t="str">
            <v>C</v>
          </cell>
          <cell r="G3892">
            <v>3300</v>
          </cell>
        </row>
        <row r="3893">
          <cell r="D3893" t="str">
            <v>PF-5/1</v>
          </cell>
          <cell r="E3893" t="str">
            <v>SKIMMER WIDE ANGLED THROAT</v>
          </cell>
          <cell r="F3893" t="str">
            <v>C</v>
          </cell>
          <cell r="G3893">
            <v>1600</v>
          </cell>
        </row>
        <row r="3894">
          <cell r="D3894" t="str">
            <v>PF-5A</v>
          </cell>
          <cell r="E3894" t="str">
            <v>ECO SKIMMER HSA 200 C/W EXTENSION</v>
          </cell>
          <cell r="F3894" t="str">
            <v>C</v>
          </cell>
          <cell r="G3894">
            <v>3400</v>
          </cell>
        </row>
        <row r="3895">
          <cell r="D3895" t="str">
            <v>PF-6</v>
          </cell>
          <cell r="E3895" t="str">
            <v>GRP S/GRATING 300MM</v>
          </cell>
          <cell r="F3895" t="str">
            <v>C</v>
          </cell>
          <cell r="G3895">
            <v>1600</v>
          </cell>
        </row>
        <row r="3896">
          <cell r="D3896" t="str">
            <v>PF-6/1</v>
          </cell>
          <cell r="E3896" t="str">
            <v>GRP S/GRATING 450MM</v>
          </cell>
          <cell r="F3896" t="str">
            <v>C</v>
          </cell>
          <cell r="G3896">
            <v>2200</v>
          </cell>
        </row>
        <row r="3897">
          <cell r="D3897" t="str">
            <v>PF-6A</v>
          </cell>
          <cell r="E3897" t="str">
            <v>MAIN DRAIN HD33 CERTIKIN</v>
          </cell>
          <cell r="F3897" t="str">
            <v>C</v>
          </cell>
          <cell r="G3897">
            <v>1700</v>
          </cell>
        </row>
        <row r="3898">
          <cell r="D3898" t="str">
            <v>PF-6B</v>
          </cell>
          <cell r="E3898" t="str">
            <v>MAIN DRAIN CK 6" C\W OLD GRILLE</v>
          </cell>
          <cell r="F3898" t="str">
            <v>C</v>
          </cell>
          <cell r="G3898">
            <v>1000</v>
          </cell>
        </row>
        <row r="3899">
          <cell r="D3899" t="str">
            <v>PF-6C</v>
          </cell>
          <cell r="E3899" t="str">
            <v>GUTTER DRAIN 63MM CERTIKIN</v>
          </cell>
          <cell r="F3899" t="str">
            <v>C</v>
          </cell>
          <cell r="G3899">
            <v>600</v>
          </cell>
        </row>
        <row r="3900">
          <cell r="D3900" t="str">
            <v>PF-6D</v>
          </cell>
          <cell r="E3900" t="str">
            <v>MAIN DRAIN HD33LD LINER</v>
          </cell>
          <cell r="F3900" t="str">
            <v>C</v>
          </cell>
          <cell r="G3900">
            <v>1400</v>
          </cell>
        </row>
        <row r="3901">
          <cell r="D3901" t="str">
            <v>PF-6E</v>
          </cell>
          <cell r="E3901" t="str">
            <v>MAIN DRAIN HSA800 ECO  CERTIKIN</v>
          </cell>
          <cell r="F3901" t="str">
            <v>C</v>
          </cell>
          <cell r="G3901">
            <v>2600</v>
          </cell>
        </row>
        <row r="3902">
          <cell r="D3902" t="str">
            <v>PF-7A</v>
          </cell>
          <cell r="E3902" t="str">
            <v>GRP LINE STRAINER 8"</v>
          </cell>
          <cell r="F3902" t="str">
            <v>C</v>
          </cell>
          <cell r="G3902">
            <v>11500</v>
          </cell>
        </row>
        <row r="3903">
          <cell r="D3903" t="str">
            <v>PF-7B</v>
          </cell>
          <cell r="E3903" t="str">
            <v>GRP LINE STRAINER 6"</v>
          </cell>
          <cell r="F3903" t="str">
            <v>B</v>
          </cell>
          <cell r="G3903">
            <v>5200</v>
          </cell>
        </row>
        <row r="3904">
          <cell r="D3904" t="str">
            <v>PFC-11B</v>
          </cell>
          <cell r="E3904" t="str">
            <v>SKIMMER BASKETS FIBRE</v>
          </cell>
          <cell r="F3904" t="str">
            <v>C</v>
          </cell>
          <cell r="G3904">
            <v>4600</v>
          </cell>
        </row>
        <row r="3905">
          <cell r="D3905" t="str">
            <v>PFC-8</v>
          </cell>
          <cell r="E3905" t="str">
            <v>SKIMMER BASKET ASAP BROWN</v>
          </cell>
          <cell r="F3905" t="str">
            <v>C</v>
          </cell>
          <cell r="G3905">
            <v>300</v>
          </cell>
        </row>
        <row r="3906">
          <cell r="D3906" t="str">
            <v>PS-1</v>
          </cell>
          <cell r="E3906" t="str">
            <v>SAUNA HEATER 8KW AND CONTROL</v>
          </cell>
          <cell r="F3906" t="str">
            <v>C</v>
          </cell>
          <cell r="G3906">
            <v>22600</v>
          </cell>
        </row>
        <row r="3907">
          <cell r="D3907" t="str">
            <v>PS-1A</v>
          </cell>
          <cell r="E3907" t="str">
            <v>SAUNA HEATER 15KW</v>
          </cell>
          <cell r="F3907" t="str">
            <v>C</v>
          </cell>
          <cell r="G3907">
            <v>49600</v>
          </cell>
        </row>
        <row r="3908">
          <cell r="D3908" t="str">
            <v>PS-1B</v>
          </cell>
          <cell r="E3908" t="str">
            <v>15KW CONTROL PANEL + TIMER 3PH</v>
          </cell>
          <cell r="F3908" t="str">
            <v>C</v>
          </cell>
          <cell r="G3908">
            <v>13900</v>
          </cell>
        </row>
        <row r="3909">
          <cell r="D3909" t="str">
            <v>PS-2</v>
          </cell>
          <cell r="E3909" t="str">
            <v>SAUNA SAND TIMER</v>
          </cell>
          <cell r="F3909" t="str">
            <v>C</v>
          </cell>
          <cell r="G3909">
            <v>1400</v>
          </cell>
        </row>
        <row r="3910">
          <cell r="D3910" t="str">
            <v>PS-3</v>
          </cell>
          <cell r="E3910" t="str">
            <v>SAUNA THERMOMETER/HYGROMETER</v>
          </cell>
          <cell r="F3910" t="str">
            <v>C</v>
          </cell>
          <cell r="G3910">
            <v>3500</v>
          </cell>
        </row>
        <row r="3911">
          <cell r="D3911" t="str">
            <v>PS-4</v>
          </cell>
          <cell r="E3911" t="str">
            <v>STEAM  3-6-9 kW ADJUSTABLE GENERATOR</v>
          </cell>
          <cell r="F3911" t="str">
            <v>C</v>
          </cell>
          <cell r="G3911">
            <v>104700</v>
          </cell>
        </row>
        <row r="3912">
          <cell r="D3912" t="str">
            <v>PS-4A</v>
          </cell>
          <cell r="E3912" t="str">
            <v>STEAM  6-9-12 kW  GENERATOR</v>
          </cell>
          <cell r="F3912" t="str">
            <v>C</v>
          </cell>
          <cell r="G3912">
            <v>137400</v>
          </cell>
        </row>
        <row r="3913">
          <cell r="D3913" t="str">
            <v>PS-4B</v>
          </cell>
          <cell r="E3913" t="str">
            <v>MISTY  HEATER 8 kW  MANUAL WATER FILL</v>
          </cell>
          <cell r="F3913" t="str">
            <v>C</v>
          </cell>
          <cell r="G3913">
            <v>78900</v>
          </cell>
        </row>
        <row r="3914">
          <cell r="D3914" t="str">
            <v>PS-4B/1</v>
          </cell>
          <cell r="E3914" t="str">
            <v>8kW CONTROL FOR MISTY HEATER</v>
          </cell>
          <cell r="F3914" t="str">
            <v>C</v>
          </cell>
          <cell r="G3914">
            <v>46100</v>
          </cell>
        </row>
        <row r="3915">
          <cell r="D3915" t="str">
            <v>PS-4B/2</v>
          </cell>
          <cell r="E3915" t="str">
            <v>CONTACTOR BOX 1Ph FOR MISTY HEATER</v>
          </cell>
          <cell r="F3915" t="str">
            <v>C</v>
          </cell>
          <cell r="G3915">
            <v>12700</v>
          </cell>
        </row>
        <row r="3916">
          <cell r="D3916" t="str">
            <v>SF-1</v>
          </cell>
          <cell r="E3916" t="str">
            <v>SPA JET (CERTIKIN)</v>
          </cell>
          <cell r="F3916" t="str">
            <v>C</v>
          </cell>
          <cell r="G3916">
            <v>1700</v>
          </cell>
        </row>
        <row r="3917">
          <cell r="D3917" t="str">
            <v>SF-1B</v>
          </cell>
          <cell r="E3917" t="str">
            <v>QUALITY SPA JET ADJ NOZZLE</v>
          </cell>
          <cell r="F3917" t="str">
            <v>B</v>
          </cell>
          <cell r="G3917">
            <v>400</v>
          </cell>
        </row>
        <row r="3918">
          <cell r="D3918" t="str">
            <v>SF-1C</v>
          </cell>
          <cell r="E3918" t="str">
            <v>QUALITY OZONE JET BARBED</v>
          </cell>
          <cell r="F3918" t="str">
            <v>B</v>
          </cell>
          <cell r="G3918">
            <v>100</v>
          </cell>
        </row>
        <row r="3919">
          <cell r="D3919" t="str">
            <v>SF-2</v>
          </cell>
          <cell r="E3919" t="str">
            <v>AIR CONTROLS 4014 (4041)</v>
          </cell>
          <cell r="F3919" t="str">
            <v>B</v>
          </cell>
          <cell r="G3919">
            <v>500</v>
          </cell>
        </row>
        <row r="3920">
          <cell r="D3920" t="str">
            <v>SF-3</v>
          </cell>
          <cell r="E3920" t="str">
            <v>VORTEX SUCT.</v>
          </cell>
          <cell r="F3920" t="str">
            <v>B</v>
          </cell>
          <cell r="G3920">
            <v>2500</v>
          </cell>
        </row>
        <row r="3921">
          <cell r="D3921" t="str">
            <v>SF-4</v>
          </cell>
          <cell r="E3921" t="str">
            <v>CARTRIDGE FILTER</v>
          </cell>
          <cell r="F3921" t="str">
            <v>B</v>
          </cell>
          <cell r="G3921">
            <v>1700</v>
          </cell>
        </row>
        <row r="3922">
          <cell r="D3922" t="str">
            <v>SF-4/1</v>
          </cell>
          <cell r="E3922" t="str">
            <v>CARTRIDGE</v>
          </cell>
          <cell r="F3922" t="str">
            <v>B</v>
          </cell>
          <cell r="G3922">
            <v>1500</v>
          </cell>
        </row>
        <row r="3923">
          <cell r="D3923" t="str">
            <v>SP-2A</v>
          </cell>
          <cell r="E3923" t="str">
            <v>AIR CONTROLS CERTIKIN</v>
          </cell>
          <cell r="F3923" t="str">
            <v>B</v>
          </cell>
          <cell r="G3923">
            <v>1500</v>
          </cell>
        </row>
        <row r="3924">
          <cell r="D3924" t="str">
            <v>BP-4</v>
          </cell>
          <cell r="E3924" t="str">
            <v>BUCCANEER BP4 2.2KW PUMP</v>
          </cell>
          <cell r="F3924" t="str">
            <v>C</v>
          </cell>
          <cell r="G3924">
            <v>8900</v>
          </cell>
        </row>
        <row r="3925">
          <cell r="D3925" t="str">
            <v>QP 3</v>
          </cell>
          <cell r="E3925" t="str">
            <v>QUALITY QP3 0.6 KW POOL PUMP</v>
          </cell>
          <cell r="F3925" t="str">
            <v>C</v>
          </cell>
          <cell r="G3925">
            <v>7000</v>
          </cell>
        </row>
        <row r="3926">
          <cell r="D3926" t="str">
            <v>QP 4</v>
          </cell>
          <cell r="E3926" t="str">
            <v>QUALITY QP4 0.75KW POOL PUMP</v>
          </cell>
          <cell r="F3926" t="str">
            <v>C</v>
          </cell>
          <cell r="G3926">
            <v>6900</v>
          </cell>
        </row>
        <row r="3927">
          <cell r="D3927" t="str">
            <v>QP 6</v>
          </cell>
          <cell r="E3927" t="str">
            <v>QUALITY QP6 1.1KW POOL PUMP</v>
          </cell>
          <cell r="F3927" t="str">
            <v>C</v>
          </cell>
          <cell r="G3927">
            <v>8500</v>
          </cell>
        </row>
        <row r="3928">
          <cell r="D3928" t="str">
            <v>QP 8</v>
          </cell>
          <cell r="E3928" t="str">
            <v>QUALITY QP8 1.5KW POOL PUMP</v>
          </cell>
          <cell r="F3928" t="str">
            <v>C</v>
          </cell>
          <cell r="G3928">
            <v>12600</v>
          </cell>
        </row>
        <row r="3929">
          <cell r="D3929" t="str">
            <v>PL-3C/1</v>
          </cell>
          <cell r="E3929" t="str">
            <v>100W FLAT LIGHT  REPLACEMENT BULB</v>
          </cell>
          <cell r="F3929" t="str">
            <v>C</v>
          </cell>
          <cell r="G3929">
            <v>750</v>
          </cell>
        </row>
        <row r="3930">
          <cell r="D3930" t="str">
            <v>POA-01A</v>
          </cell>
          <cell r="E3930" t="str">
            <v>AQUASCAPE 1" LARGE BELL JET</v>
          </cell>
          <cell r="F3930" t="str">
            <v>C</v>
          </cell>
          <cell r="G3930">
            <v>4100</v>
          </cell>
        </row>
        <row r="3931">
          <cell r="D3931" t="str">
            <v>POA-09A</v>
          </cell>
          <cell r="E3931" t="str">
            <v>AQUASCAPE 1" SERIES WATER LILLY</v>
          </cell>
          <cell r="F3931" t="str">
            <v>C</v>
          </cell>
          <cell r="G3931">
            <v>5900</v>
          </cell>
        </row>
        <row r="3932">
          <cell r="D3932" t="str">
            <v>EUROSWIM 150M</v>
          </cell>
          <cell r="E3932" t="str">
            <v>LEADER EUROSWIM SPP 150M 1.1KW POOL PUMP</v>
          </cell>
          <cell r="F3932" t="str">
            <v>C</v>
          </cell>
          <cell r="G3932">
            <v>12300</v>
          </cell>
        </row>
        <row r="3933">
          <cell r="D3933" t="str">
            <v>EUROSWIM 200M</v>
          </cell>
          <cell r="E3933" t="str">
            <v>LEADER EUROSWIM SPP 200M 1.5KW POOL PUMP</v>
          </cell>
          <cell r="F3933" t="str">
            <v>C</v>
          </cell>
          <cell r="G3933">
            <v>13700</v>
          </cell>
        </row>
        <row r="3934">
          <cell r="D3934" t="str">
            <v>EUROSWIM 50M</v>
          </cell>
          <cell r="E3934" t="str">
            <v>LEADER EUROSWIM SPP 50M 0.33KW POOL PUMP</v>
          </cell>
          <cell r="F3934" t="str">
            <v>C</v>
          </cell>
          <cell r="G3934">
            <v>10200</v>
          </cell>
        </row>
        <row r="3935">
          <cell r="D3935" t="str">
            <v>EUROSWIM 75M</v>
          </cell>
          <cell r="E3935" t="str">
            <v>LEADER EUROSWIM SPP 75M 0.5KW POOL PUMP</v>
          </cell>
          <cell r="F3935" t="str">
            <v>C</v>
          </cell>
          <cell r="G3935">
            <v>10500</v>
          </cell>
        </row>
        <row r="3936">
          <cell r="D3936" t="str">
            <v>PL-6A/4</v>
          </cell>
          <cell r="E3936" t="str">
            <v>DAYLIFF DB BOX  POOL CONTROLLER</v>
          </cell>
          <cell r="F3936" t="str">
            <v>C</v>
          </cell>
          <cell r="G3936">
            <v>4200</v>
          </cell>
        </row>
        <row r="3937">
          <cell r="D3937" t="str">
            <v>DX500FM</v>
          </cell>
          <cell r="E3937" t="str">
            <v>DX 500  FILTER C/W MPV &amp; MEDIA (1C+2A)</v>
          </cell>
          <cell r="F3937" t="str">
            <v>C</v>
          </cell>
          <cell r="G3937">
            <v>15000</v>
          </cell>
        </row>
        <row r="3938">
          <cell r="D3938" t="str">
            <v>DX600FM</v>
          </cell>
          <cell r="E3938" t="str">
            <v>DX 600  FILTER C/W MPV &amp; MEDIA (1C+3A)</v>
          </cell>
          <cell r="F3938" t="str">
            <v>C</v>
          </cell>
          <cell r="G3938">
            <v>17000</v>
          </cell>
        </row>
        <row r="3939">
          <cell r="D3939" t="str">
            <v>DX750FM</v>
          </cell>
          <cell r="E3939" t="str">
            <v>DX 750  FILTER C/W MPV &amp; MEDIA (2C+5A)</v>
          </cell>
          <cell r="F3939" t="str">
            <v>C</v>
          </cell>
          <cell r="G3939">
            <v>26900</v>
          </cell>
        </row>
        <row r="3940">
          <cell r="D3940" t="str">
            <v>DX800FM</v>
          </cell>
          <cell r="E3940" t="str">
            <v>DX 800  FILTER C/W MPV &amp; MEDIA (2C+4A+2B)</v>
          </cell>
          <cell r="F3940" t="str">
            <v>C</v>
          </cell>
          <cell r="G3940">
            <v>32500</v>
          </cell>
        </row>
        <row r="3941">
          <cell r="D3941" t="str">
            <v>DX900FM</v>
          </cell>
          <cell r="E3941" t="str">
            <v>DX 900  FILTER C/W MPV &amp; MEDIA (4C+6A+2B)</v>
          </cell>
          <cell r="F3941" t="str">
            <v>C</v>
          </cell>
          <cell r="G3941">
            <v>37400</v>
          </cell>
        </row>
        <row r="3942">
          <cell r="D3942" t="str">
            <v>CX500FM</v>
          </cell>
          <cell r="E3942" t="str">
            <v>CX 500  FILTER C/W MPV &amp; MEDIA (1C+2A)</v>
          </cell>
          <cell r="F3942" t="str">
            <v>C</v>
          </cell>
          <cell r="G3942">
            <v>20900</v>
          </cell>
        </row>
        <row r="3943">
          <cell r="D3943" t="str">
            <v>CX600FM</v>
          </cell>
          <cell r="E3943" t="str">
            <v>CX 600  FILTER C/W MPV &amp; MEDIA (1C+3A)</v>
          </cell>
          <cell r="F3943" t="str">
            <v>C</v>
          </cell>
          <cell r="G3943">
            <v>24800</v>
          </cell>
        </row>
        <row r="3944">
          <cell r="D3944" t="str">
            <v>CX800FM</v>
          </cell>
          <cell r="E3944" t="str">
            <v>CX 800  FILTER C/W MPV &amp; MEDIA (2C+4A+2B)</v>
          </cell>
          <cell r="F3944" t="str">
            <v>C</v>
          </cell>
          <cell r="G3944">
            <v>37100</v>
          </cell>
        </row>
        <row r="3945">
          <cell r="D3945" t="str">
            <v>CX900FM</v>
          </cell>
          <cell r="E3945" t="str">
            <v>CX 900  FILTER C/W MPV &amp; MEDIA (4C+6A+2B)</v>
          </cell>
          <cell r="F3945" t="str">
            <v>C</v>
          </cell>
          <cell r="G3945">
            <v>47300</v>
          </cell>
        </row>
        <row r="3946">
          <cell r="D3946" t="str">
            <v>PL300DB</v>
          </cell>
          <cell r="E3946" t="str">
            <v>CERTIKIN QUICK CHANGE NICHE LIGHT C/W CONDUIT &amp; DECK BOX</v>
          </cell>
          <cell r="F3946" t="str">
            <v>C</v>
          </cell>
          <cell r="G3946">
            <v>6300</v>
          </cell>
        </row>
        <row r="3947">
          <cell r="D3947" t="str">
            <v>PL300DB</v>
          </cell>
          <cell r="E3947" t="str">
            <v>CERTIKIN NICHE 300W LIGHT C/W CONDUIT &amp; DECK BOX</v>
          </cell>
          <cell r="F3947" t="str">
            <v>C</v>
          </cell>
          <cell r="G3947">
            <v>6300</v>
          </cell>
        </row>
        <row r="3948">
          <cell r="D3948" t="str">
            <v>PL125DB</v>
          </cell>
          <cell r="E3948" t="str">
            <v>SWIMQUIP LIGHT 125W C/W NICHE, CONDUIT &amp; DECK BOX</v>
          </cell>
          <cell r="F3948" t="str">
            <v>C</v>
          </cell>
          <cell r="G3948">
            <v>3300</v>
          </cell>
        </row>
        <row r="3949">
          <cell r="D3949" t="str">
            <v>PL300DB</v>
          </cell>
          <cell r="E3949" t="str">
            <v>SWIMQUIP LIGHT 300W C/W NICHE, CONDUIT &amp; DECK BOX</v>
          </cell>
          <cell r="F3949" t="str">
            <v>C</v>
          </cell>
          <cell r="G3949">
            <v>4900</v>
          </cell>
        </row>
        <row r="3950">
          <cell r="D3950" t="str">
            <v>PL100DB</v>
          </cell>
          <cell r="E3950" t="str">
            <v>100W FLAT UNDER WATER LIGHT C/W NICHE &amp; DECK BOX</v>
          </cell>
          <cell r="F3950" t="str">
            <v>C</v>
          </cell>
          <cell r="G3950">
            <v>5900</v>
          </cell>
        </row>
        <row r="3951">
          <cell r="D3951" t="str">
            <v>PL25WDB</v>
          </cell>
          <cell r="E3951" t="str">
            <v>POOLMAID WHITE LED LIGHT C/W NICHE &amp; DECK BOX</v>
          </cell>
          <cell r="F3951" t="str">
            <v>C</v>
          </cell>
          <cell r="G3951">
            <v>4800</v>
          </cell>
        </row>
        <row r="3952">
          <cell r="D3952" t="str">
            <v>PL25BDB</v>
          </cell>
          <cell r="E3952" t="str">
            <v>POOLMAID BLUE LED LIGHT C/W NICHE &amp; DECK BOX</v>
          </cell>
          <cell r="F3952" t="str">
            <v>C</v>
          </cell>
          <cell r="G3952">
            <v>6000</v>
          </cell>
        </row>
        <row r="3953">
          <cell r="D3953" t="str">
            <v>PL25CDB</v>
          </cell>
          <cell r="E3953" t="str">
            <v>POOLMAID CONT SCROLLING LED C/W NICHE &amp; DECK BOX</v>
          </cell>
          <cell r="F3953" t="str">
            <v>C</v>
          </cell>
          <cell r="G3953">
            <v>17200</v>
          </cell>
        </row>
        <row r="3954">
          <cell r="D3954" t="str">
            <v>PL25RDB</v>
          </cell>
          <cell r="E3954" t="str">
            <v>POOLMAID REMOTE CONFIG LED C/W NICHE &amp; DECK BOX</v>
          </cell>
          <cell r="F3954" t="str">
            <v>C</v>
          </cell>
          <cell r="G3954">
            <v>13100</v>
          </cell>
        </row>
        <row r="3955">
          <cell r="D3955" t="str">
            <v>PF-5SET</v>
          </cell>
          <cell r="E3955" t="str">
            <v>CERTIKIN WEIR SKIMMER C/W WIDE THROAT</v>
          </cell>
          <cell r="F3955" t="str">
            <v>C</v>
          </cell>
          <cell r="G3955">
            <v>4900</v>
          </cell>
        </row>
        <row r="3956">
          <cell r="D3956" t="str">
            <v>DS  14-13</v>
          </cell>
          <cell r="E3956" t="str">
            <v>DAYLIFF DS 14-13 4KW PUMP</v>
          </cell>
          <cell r="F3956" t="str">
            <v>C</v>
          </cell>
          <cell r="G3956">
            <v>19800</v>
          </cell>
        </row>
        <row r="3957">
          <cell r="D3957" t="str">
            <v>DS  14-18</v>
          </cell>
          <cell r="E3957" t="str">
            <v>DAYLIFF DS 14-18 5.5KW PUMP</v>
          </cell>
          <cell r="F3957" t="str">
            <v>C</v>
          </cell>
          <cell r="G3957">
            <v>23700</v>
          </cell>
        </row>
        <row r="3958">
          <cell r="D3958" t="str">
            <v>DS  14-25</v>
          </cell>
          <cell r="E3958" t="str">
            <v>DAYLIFF DS 14-25 7.5KW PUMP</v>
          </cell>
          <cell r="F3958" t="str">
            <v>C</v>
          </cell>
          <cell r="G3958">
            <v>32900</v>
          </cell>
        </row>
        <row r="3959">
          <cell r="D3959" t="str">
            <v>DS  14-7</v>
          </cell>
          <cell r="E3959" t="str">
            <v>DAYLIFF DS 14-7 2.2KW PUMP</v>
          </cell>
          <cell r="F3959" t="str">
            <v>C</v>
          </cell>
          <cell r="G3959">
            <v>12300</v>
          </cell>
        </row>
        <row r="3960">
          <cell r="D3960" t="str">
            <v>DS  17-10</v>
          </cell>
          <cell r="E3960" t="str">
            <v>DAYLIFF DS 17-10 5.5KW PUMP</v>
          </cell>
          <cell r="F3960" t="str">
            <v>C</v>
          </cell>
          <cell r="G3960">
            <v>25600</v>
          </cell>
        </row>
        <row r="3961">
          <cell r="D3961" t="str">
            <v>DS  17-13</v>
          </cell>
          <cell r="E3961" t="str">
            <v>DAYLIFF DS 17-13 7.5KW PUMP</v>
          </cell>
          <cell r="F3961" t="str">
            <v>C</v>
          </cell>
          <cell r="G3961">
            <v>31400</v>
          </cell>
        </row>
        <row r="3962">
          <cell r="D3962" t="str">
            <v>DS  17-17</v>
          </cell>
          <cell r="E3962" t="str">
            <v>DAYLIFF DS 17-17 9.2KW PUMP</v>
          </cell>
          <cell r="F3962" t="str">
            <v>C</v>
          </cell>
          <cell r="G3962">
            <v>39200</v>
          </cell>
        </row>
        <row r="3963">
          <cell r="D3963" t="str">
            <v>DS  17-20</v>
          </cell>
          <cell r="E3963" t="str">
            <v>DAYLIFF DS 17-20 11KW PUMP</v>
          </cell>
          <cell r="F3963" t="str">
            <v>C</v>
          </cell>
          <cell r="G3963">
            <v>49800</v>
          </cell>
        </row>
        <row r="3964">
          <cell r="D3964" t="str">
            <v>DS  17-24</v>
          </cell>
          <cell r="E3964" t="str">
            <v>DAYLIFF DS 17-24 13KW PUMP</v>
          </cell>
          <cell r="F3964" t="str">
            <v>C</v>
          </cell>
          <cell r="G3964">
            <v>59400</v>
          </cell>
        </row>
        <row r="3965">
          <cell r="D3965" t="str">
            <v>DS  17-27</v>
          </cell>
          <cell r="E3965" t="str">
            <v>DAYLIFF DS 17-27 15KW PUMP</v>
          </cell>
          <cell r="F3965" t="str">
            <v>C</v>
          </cell>
          <cell r="G3965">
            <v>59800</v>
          </cell>
        </row>
        <row r="3966">
          <cell r="D3966" t="str">
            <v>DS  17-7</v>
          </cell>
          <cell r="E3966" t="str">
            <v>DAYLIFF DS 17-7 4KW PUMP</v>
          </cell>
          <cell r="F3966" t="str">
            <v>C</v>
          </cell>
          <cell r="G3966">
            <v>20600</v>
          </cell>
        </row>
        <row r="3967">
          <cell r="D3967" t="str">
            <v>DS  2-09</v>
          </cell>
          <cell r="E3967" t="str">
            <v>DAYLIFF DS 2-09 0.37KW PUMP</v>
          </cell>
          <cell r="F3967" t="str">
            <v>C</v>
          </cell>
          <cell r="G3967">
            <v>4600</v>
          </cell>
        </row>
        <row r="3968">
          <cell r="D3968" t="str">
            <v>DS  2-13</v>
          </cell>
          <cell r="E3968" t="str">
            <v>DAYLIFF DS 2-13 0.55KW PUMP</v>
          </cell>
          <cell r="F3968" t="str">
            <v>C</v>
          </cell>
          <cell r="G3968">
            <v>5600</v>
          </cell>
        </row>
        <row r="3969">
          <cell r="D3969" t="str">
            <v>DS  2-18</v>
          </cell>
          <cell r="E3969" t="str">
            <v>DAYLIFF DS 2-18 0.75KW PUMP</v>
          </cell>
          <cell r="F3969" t="str">
            <v>C</v>
          </cell>
          <cell r="G3969">
            <v>7500</v>
          </cell>
        </row>
        <row r="3970">
          <cell r="D3970" t="str">
            <v>DS  2-23</v>
          </cell>
          <cell r="E3970" t="str">
            <v>DAYLIFF DS 2-23 1.1KW PUMP</v>
          </cell>
          <cell r="F3970" t="str">
            <v>C</v>
          </cell>
          <cell r="G3970">
            <v>8700</v>
          </cell>
        </row>
        <row r="3971">
          <cell r="D3971" t="str">
            <v>DS  2-33</v>
          </cell>
          <cell r="E3971" t="str">
            <v>DAYLIFF DS 2-33 1.5KW PUMP</v>
          </cell>
          <cell r="F3971" t="str">
            <v>C</v>
          </cell>
          <cell r="G3971">
            <v>11700</v>
          </cell>
        </row>
        <row r="3972">
          <cell r="D3972" t="str">
            <v>DS  2-48</v>
          </cell>
          <cell r="E3972" t="str">
            <v>DAYLIFF DS 2-48 2.2KW PUMP</v>
          </cell>
          <cell r="F3972" t="str">
            <v>C</v>
          </cell>
          <cell r="G3972">
            <v>20400</v>
          </cell>
        </row>
        <row r="3973">
          <cell r="D3973" t="str">
            <v>DS  2-65</v>
          </cell>
          <cell r="E3973" t="str">
            <v>DAYLIFF DS 2-65 3KW PUMP</v>
          </cell>
          <cell r="F3973" t="str">
            <v>C</v>
          </cell>
          <cell r="G3973">
            <v>29400</v>
          </cell>
        </row>
        <row r="3974">
          <cell r="D3974" t="str">
            <v>DS  3-12</v>
          </cell>
          <cell r="E3974" t="str">
            <v>DAYLIFF DS 3-12 0.75KW PUMP</v>
          </cell>
          <cell r="F3974" t="str">
            <v>C</v>
          </cell>
          <cell r="G3974">
            <v>5700</v>
          </cell>
        </row>
        <row r="3975">
          <cell r="D3975" t="str">
            <v>DS  3-15</v>
          </cell>
          <cell r="E3975" t="str">
            <v>DAYLIFF DS 3-15 1.1KW PUMP</v>
          </cell>
          <cell r="F3975" t="str">
            <v>C</v>
          </cell>
          <cell r="G3975">
            <v>6200</v>
          </cell>
        </row>
        <row r="3976">
          <cell r="D3976" t="str">
            <v>DS  3-18</v>
          </cell>
          <cell r="E3976" t="str">
            <v>DAYLIFF DS 3-18 1.1KW PUMP</v>
          </cell>
          <cell r="F3976" t="str">
            <v>C</v>
          </cell>
          <cell r="G3976">
            <v>7600</v>
          </cell>
        </row>
        <row r="3977">
          <cell r="D3977" t="str">
            <v>DS  3-25</v>
          </cell>
          <cell r="E3977" t="str">
            <v>DAYLIFF DS 3-25 1.5KW PUMP</v>
          </cell>
          <cell r="F3977" t="str">
            <v>C</v>
          </cell>
          <cell r="G3977">
            <v>9200</v>
          </cell>
        </row>
        <row r="3978">
          <cell r="D3978" t="str">
            <v>DS  3-33</v>
          </cell>
          <cell r="E3978" t="str">
            <v>DAYLIFF DS 3-33 2.2KW PUMP</v>
          </cell>
          <cell r="F3978" t="str">
            <v>C</v>
          </cell>
          <cell r="G3978">
            <v>12700</v>
          </cell>
        </row>
        <row r="3979">
          <cell r="D3979" t="str">
            <v>DS  3-45</v>
          </cell>
          <cell r="E3979" t="str">
            <v>DAYLIFF DS 3-45 3KW PUMP</v>
          </cell>
          <cell r="F3979" t="str">
            <v>C</v>
          </cell>
          <cell r="G3979">
            <v>18000</v>
          </cell>
        </row>
        <row r="3980">
          <cell r="D3980" t="str">
            <v>DS  3-60</v>
          </cell>
          <cell r="E3980" t="str">
            <v>DAYLIFF DS 3-60 3KW PUMP</v>
          </cell>
          <cell r="F3980" t="str">
            <v>C</v>
          </cell>
          <cell r="G3980">
            <v>24300</v>
          </cell>
        </row>
        <row r="3981">
          <cell r="D3981" t="str">
            <v>DS  3-9</v>
          </cell>
          <cell r="E3981" t="str">
            <v>DAYLIFF DS 3-9  0.55KW PUMP</v>
          </cell>
          <cell r="F3981" t="str">
            <v>C</v>
          </cell>
          <cell r="G3981">
            <v>4400</v>
          </cell>
        </row>
        <row r="3982">
          <cell r="D3982" t="str">
            <v>DS  5-12</v>
          </cell>
          <cell r="E3982" t="str">
            <v>DAYLIFF DS 5-12 1.1KW PUMP</v>
          </cell>
          <cell r="F3982" t="str">
            <v>C</v>
          </cell>
          <cell r="G3982">
            <v>5900</v>
          </cell>
        </row>
        <row r="3983">
          <cell r="D3983" t="str">
            <v>DS  5-17</v>
          </cell>
          <cell r="E3983" t="str">
            <v>DAYLIFF DS 5-17 1.5KW PUMP</v>
          </cell>
          <cell r="F3983" t="str">
            <v>C</v>
          </cell>
          <cell r="G3983">
            <v>7400</v>
          </cell>
        </row>
        <row r="3984">
          <cell r="D3984" t="str">
            <v>DS  5-25</v>
          </cell>
          <cell r="E3984" t="str">
            <v>DAYLIFF DS 5-25 2.2KW PUMP</v>
          </cell>
          <cell r="F3984" t="str">
            <v>C</v>
          </cell>
          <cell r="G3984">
            <v>9900</v>
          </cell>
        </row>
        <row r="3985">
          <cell r="D3985" t="str">
            <v>DS  5-33</v>
          </cell>
          <cell r="E3985" t="str">
            <v>DAYLIFF DS 5-33 3KW PUMP</v>
          </cell>
          <cell r="F3985" t="str">
            <v>C</v>
          </cell>
          <cell r="G3985">
            <v>12900</v>
          </cell>
        </row>
        <row r="3986">
          <cell r="D3986" t="str">
            <v>DS  5-44</v>
          </cell>
          <cell r="E3986" t="str">
            <v>DAYLIFF DS 5-44 4KW PUMP</v>
          </cell>
          <cell r="F3986" t="str">
            <v>C</v>
          </cell>
          <cell r="G3986">
            <v>18200</v>
          </cell>
        </row>
        <row r="3987">
          <cell r="D3987" t="str">
            <v>DS  5-60</v>
          </cell>
          <cell r="E3987" t="str">
            <v>DAYLIFF DS 5-60 5.5KW PUMP</v>
          </cell>
          <cell r="F3987" t="str">
            <v>C</v>
          </cell>
          <cell r="G3987">
            <v>23200</v>
          </cell>
        </row>
        <row r="3988">
          <cell r="D3988" t="str">
            <v>DS  5-8</v>
          </cell>
          <cell r="E3988" t="str">
            <v>DAYLIFF DS 5-8  0.75KW PUMP</v>
          </cell>
          <cell r="F3988" t="str">
            <v>C</v>
          </cell>
          <cell r="G3988">
            <v>4600</v>
          </cell>
        </row>
        <row r="3989">
          <cell r="D3989" t="str">
            <v>DS  8-10</v>
          </cell>
          <cell r="E3989" t="str">
            <v>DAYLIFF DS 8-10 1.5KW PUMP</v>
          </cell>
          <cell r="F3989" t="str">
            <v>C</v>
          </cell>
          <cell r="G3989">
            <v>11600</v>
          </cell>
        </row>
        <row r="3990">
          <cell r="D3990" t="str">
            <v>DS  8-15</v>
          </cell>
          <cell r="E3990" t="str">
            <v>DAYLIFF DS 8-15 2.2KW PUMP</v>
          </cell>
          <cell r="F3990" t="str">
            <v>C</v>
          </cell>
          <cell r="G3990">
            <v>16000</v>
          </cell>
        </row>
        <row r="3991">
          <cell r="D3991" t="str">
            <v>DS  8-25</v>
          </cell>
          <cell r="E3991" t="str">
            <v>DAYLIFF DS 8-25 4KW PUMP</v>
          </cell>
          <cell r="F3991" t="str">
            <v>C</v>
          </cell>
          <cell r="G3991">
            <v>23200</v>
          </cell>
        </row>
        <row r="3992">
          <cell r="D3992" t="str">
            <v>DS  8-37</v>
          </cell>
          <cell r="E3992" t="str">
            <v>DAYLIFF DS 8-37 5.5KW PUMP</v>
          </cell>
          <cell r="F3992" t="str">
            <v>C</v>
          </cell>
          <cell r="G3992">
            <v>34200</v>
          </cell>
        </row>
        <row r="3993">
          <cell r="D3993" t="str">
            <v>DS  8-50</v>
          </cell>
          <cell r="E3993" t="str">
            <v>DAYLIFF DS 8-50 7.5KW PUMP</v>
          </cell>
          <cell r="F3993" t="str">
            <v>C</v>
          </cell>
          <cell r="G3993">
            <v>44300</v>
          </cell>
        </row>
        <row r="3994">
          <cell r="D3994" t="str">
            <v>ECB-1A</v>
          </cell>
          <cell r="E3994" t="str">
            <v>LONDEX BLACK CABLE</v>
          </cell>
          <cell r="F3994" t="str">
            <v>D</v>
          </cell>
          <cell r="G3994">
            <v>8</v>
          </cell>
        </row>
        <row r="3995">
          <cell r="D3995" t="str">
            <v>ECB-1B</v>
          </cell>
          <cell r="E3995" t="str">
            <v>LONDEX BROWN CABLE</v>
          </cell>
          <cell r="F3995" t="str">
            <v>D</v>
          </cell>
          <cell r="G3995">
            <v>8</v>
          </cell>
        </row>
        <row r="3996">
          <cell r="D3996" t="str">
            <v>ECB-2F</v>
          </cell>
          <cell r="E3996" t="str">
            <v>25MM2 SUBMERSIBLE DROP  CABLE</v>
          </cell>
          <cell r="F3996" t="str">
            <v>D</v>
          </cell>
          <cell r="G3996">
            <v>1200</v>
          </cell>
        </row>
        <row r="3997">
          <cell r="D3997" t="str">
            <v>ECF-2A</v>
          </cell>
          <cell r="E3997" t="str">
            <v>1.5MM2 FLAT SUBMERSIBLE DROP CABLE</v>
          </cell>
          <cell r="F3997" t="str">
            <v>D</v>
          </cell>
          <cell r="G3997">
            <v>50</v>
          </cell>
        </row>
        <row r="3998">
          <cell r="D3998" t="str">
            <v>ECF-2B</v>
          </cell>
          <cell r="E3998" t="str">
            <v>2.5MM2 FLAT SUBMERSIBLE DROP CABLE</v>
          </cell>
          <cell r="F3998" t="str">
            <v>D</v>
          </cell>
          <cell r="G3998">
            <v>80</v>
          </cell>
        </row>
        <row r="3999">
          <cell r="D3999" t="str">
            <v>ECF-2C</v>
          </cell>
          <cell r="E3999" t="str">
            <v>4MM2  FLAT SUBMERSIBLE DROP CABLE</v>
          </cell>
          <cell r="F3999" t="str">
            <v>D</v>
          </cell>
          <cell r="G3999">
            <v>110</v>
          </cell>
        </row>
        <row r="4000">
          <cell r="D4000" t="str">
            <v>ECF-2D</v>
          </cell>
          <cell r="E4000" t="str">
            <v>6MM2  FLAT SUBMERSIBLE DROP CABLE</v>
          </cell>
          <cell r="F4000" t="str">
            <v>D</v>
          </cell>
          <cell r="G4000">
            <v>170</v>
          </cell>
        </row>
        <row r="4001">
          <cell r="D4001" t="str">
            <v>ECF-2E</v>
          </cell>
          <cell r="E4001" t="str">
            <v>10MM2 FLAT SUBMERSIBLE DROP  CABLE</v>
          </cell>
          <cell r="F4001" t="str">
            <v>D</v>
          </cell>
          <cell r="G4001">
            <v>300</v>
          </cell>
        </row>
        <row r="4002">
          <cell r="D4002" t="str">
            <v>ECF-2F</v>
          </cell>
          <cell r="E4002" t="str">
            <v>16MM2 FLAT SUBMERSIBLE DROP CABLE</v>
          </cell>
          <cell r="F4002" t="str">
            <v>D</v>
          </cell>
          <cell r="G4002">
            <v>430</v>
          </cell>
        </row>
        <row r="4003">
          <cell r="D4003" t="str">
            <v>ECF-2G</v>
          </cell>
          <cell r="E4003" t="str">
            <v>25MM2 FLAT SUBMERSIBLE DROP  CABLE</v>
          </cell>
          <cell r="F4003" t="str">
            <v>D</v>
          </cell>
          <cell r="G4003">
            <v>700</v>
          </cell>
        </row>
        <row r="4004">
          <cell r="D4004" t="str">
            <v>ECR-2A</v>
          </cell>
          <cell r="E4004" t="str">
            <v>1.5MM2 RUBBER SUBMERSIBLE DROP CABLE</v>
          </cell>
          <cell r="F4004" t="str">
            <v>D</v>
          </cell>
          <cell r="G4004">
            <v>65</v>
          </cell>
        </row>
        <row r="4005">
          <cell r="D4005" t="str">
            <v>ECR-2B</v>
          </cell>
          <cell r="E4005" t="str">
            <v>2.5MM2 RUBBER SUBMERSIBLE DROP CABLE</v>
          </cell>
          <cell r="F4005" t="str">
            <v>D</v>
          </cell>
          <cell r="G4005">
            <v>95</v>
          </cell>
        </row>
        <row r="4006">
          <cell r="D4006" t="str">
            <v>ECR-2C</v>
          </cell>
          <cell r="E4006" t="str">
            <v>4.0MM2 RUBBER SUBMERSIBLE DROP CABLE</v>
          </cell>
          <cell r="F4006" t="str">
            <v>D</v>
          </cell>
          <cell r="G4006">
            <v>150</v>
          </cell>
        </row>
        <row r="4007">
          <cell r="D4007" t="str">
            <v>ECR-2D</v>
          </cell>
          <cell r="E4007" t="str">
            <v>6.0MM2 RUBBER SUBMERSIBLE DROP CABLE</v>
          </cell>
          <cell r="F4007" t="str">
            <v>D</v>
          </cell>
          <cell r="G4007">
            <v>220</v>
          </cell>
        </row>
        <row r="4008">
          <cell r="D4008" t="str">
            <v>ECR-2E</v>
          </cell>
          <cell r="E4008" t="str">
            <v>10 MM2 RUBBER SUBMERSIBLE DROP CABLE</v>
          </cell>
          <cell r="F4008" t="str">
            <v>D</v>
          </cell>
          <cell r="G4008">
            <v>350</v>
          </cell>
        </row>
        <row r="4009">
          <cell r="D4009" t="str">
            <v>ECR-2F</v>
          </cell>
          <cell r="E4009" t="str">
            <v>16 MM2 RUBBER SUBMERSIBLE DROP CABLE</v>
          </cell>
          <cell r="F4009" t="str">
            <v>D</v>
          </cell>
          <cell r="G4009">
            <v>480</v>
          </cell>
        </row>
        <row r="4010">
          <cell r="D4010" t="str">
            <v>ECR-2G</v>
          </cell>
          <cell r="E4010" t="str">
            <v>25 MM2 RUBBER SUBMERSIBLE DROP CABLE</v>
          </cell>
          <cell r="F4010" t="str">
            <v>D</v>
          </cell>
          <cell r="G4010">
            <v>700</v>
          </cell>
        </row>
        <row r="4011">
          <cell r="D4011" t="str">
            <v>EMS-4</v>
          </cell>
          <cell r="E4011" t="str">
            <v>ELECTRODES</v>
          </cell>
          <cell r="F4011" t="str">
            <v>D</v>
          </cell>
          <cell r="G4011">
            <v>650</v>
          </cell>
        </row>
        <row r="4012">
          <cell r="D4012" t="str">
            <v>ESW-11A</v>
          </cell>
          <cell r="E4012" t="str">
            <v>CONTROL PANEL C302 MA CL PP</v>
          </cell>
          <cell r="F4012" t="str">
            <v>C</v>
          </cell>
          <cell r="G4012">
            <v>22900</v>
          </cell>
        </row>
        <row r="4013">
          <cell r="D4013" t="str">
            <v>ESW-11B</v>
          </cell>
          <cell r="E4013" t="str">
            <v>CONTROL PANEL C304 MA CL PP</v>
          </cell>
          <cell r="F4013" t="str">
            <v>C</v>
          </cell>
          <cell r="G4013">
            <v>23100</v>
          </cell>
        </row>
        <row r="4014">
          <cell r="D4014" t="str">
            <v>ESW-11C</v>
          </cell>
          <cell r="E4014" t="str">
            <v>CONTROL PANEL C305 MA CL PP</v>
          </cell>
          <cell r="F4014" t="str">
            <v>C</v>
          </cell>
          <cell r="G4014">
            <v>23700</v>
          </cell>
        </row>
        <row r="4015">
          <cell r="D4015" t="str">
            <v>ESW-11D</v>
          </cell>
          <cell r="E4015" t="str">
            <v>CONTROL PANEL C307 MA CL PP</v>
          </cell>
          <cell r="F4015" t="str">
            <v>C</v>
          </cell>
          <cell r="G4015">
            <v>24900</v>
          </cell>
        </row>
        <row r="4016">
          <cell r="D4016" t="str">
            <v>ESW-11E</v>
          </cell>
          <cell r="E4016" t="str">
            <v>CONTROL PANEL D311 MA CL PP</v>
          </cell>
          <cell r="F4016" t="str">
            <v>C</v>
          </cell>
          <cell r="G4016">
            <v>31000</v>
          </cell>
        </row>
        <row r="4017">
          <cell r="D4017" t="str">
            <v>1.25"</v>
          </cell>
          <cell r="E4017" t="str">
            <v>1 1/4"COVER PLATE</v>
          </cell>
          <cell r="F4017" t="str">
            <v>C</v>
          </cell>
          <cell r="G4017">
            <v>6900</v>
          </cell>
        </row>
        <row r="4018">
          <cell r="D4018" t="str">
            <v>1.5"</v>
          </cell>
          <cell r="E4018" t="str">
            <v>1 1/2" COVER PLATE</v>
          </cell>
          <cell r="F4018" t="str">
            <v>C</v>
          </cell>
          <cell r="G4018">
            <v>7300</v>
          </cell>
        </row>
        <row r="4019">
          <cell r="D4019" t="str">
            <v>2"</v>
          </cell>
          <cell r="E4019" t="str">
            <v>2" COVER PLATE</v>
          </cell>
          <cell r="F4019" t="str">
            <v>C</v>
          </cell>
          <cell r="G4019">
            <v>8300</v>
          </cell>
        </row>
        <row r="4020">
          <cell r="D4020" t="str">
            <v>2"*8</v>
          </cell>
          <cell r="E4020" t="str">
            <v>2"X8" COVER PLATE</v>
          </cell>
          <cell r="F4020" t="str">
            <v>C</v>
          </cell>
          <cell r="G4020">
            <v>8300</v>
          </cell>
        </row>
        <row r="4021">
          <cell r="D4021" t="str">
            <v>2.5"6</v>
          </cell>
          <cell r="E4021" t="str">
            <v>2.5" COVER PLATE</v>
          </cell>
          <cell r="F4021" t="str">
            <v>C</v>
          </cell>
          <cell r="G4021">
            <v>11400</v>
          </cell>
        </row>
        <row r="4022">
          <cell r="D4022" t="str">
            <v>21/2*8</v>
          </cell>
          <cell r="E4022" t="str">
            <v>2 1/2X8" COVER PLATE</v>
          </cell>
          <cell r="F4022" t="str">
            <v>C</v>
          </cell>
          <cell r="G4022">
            <v>11400</v>
          </cell>
        </row>
        <row r="4023">
          <cell r="D4023" t="str">
            <v>3"6</v>
          </cell>
          <cell r="E4023" t="str">
            <v>COVER PLATE</v>
          </cell>
          <cell r="F4023" t="str">
            <v>C</v>
          </cell>
          <cell r="G4023">
            <v>19100</v>
          </cell>
        </row>
        <row r="4024">
          <cell r="D4024" t="str">
            <v>3"B</v>
          </cell>
          <cell r="E4024" t="str">
            <v>COVER PLATE 3" *8</v>
          </cell>
          <cell r="F4024" t="str">
            <v>C</v>
          </cell>
          <cell r="G4024">
            <v>16600</v>
          </cell>
        </row>
        <row r="4025">
          <cell r="D4025" t="str">
            <v>FAB 4X8</v>
          </cell>
          <cell r="E4025" t="str">
            <v>4X8" COVER PLATE</v>
          </cell>
          <cell r="F4025" t="str">
            <v>C</v>
          </cell>
          <cell r="G4025">
            <v>22300</v>
          </cell>
        </row>
        <row r="4026">
          <cell r="D4026" t="str">
            <v>GZ-1 A</v>
          </cell>
          <cell r="E4026" t="str">
            <v>BORE HOLE COVER 1 1/4*8</v>
          </cell>
          <cell r="F4026" t="str">
            <v>C</v>
          </cell>
          <cell r="G4026">
            <v>6300</v>
          </cell>
        </row>
        <row r="4027">
          <cell r="D4027" t="str">
            <v>GZ-1A</v>
          </cell>
          <cell r="E4027" t="str">
            <v>BORE HOLE COVER 1 1/4*6</v>
          </cell>
          <cell r="F4027" t="str">
            <v>C</v>
          </cell>
          <cell r="G4027">
            <v>6200</v>
          </cell>
        </row>
        <row r="4028">
          <cell r="D4028" t="str">
            <v>GZ-1B</v>
          </cell>
          <cell r="E4028" t="str">
            <v>BORE HOLE COVER 1 1/2*6</v>
          </cell>
          <cell r="F4028" t="str">
            <v>C</v>
          </cell>
          <cell r="G4028">
            <v>6900</v>
          </cell>
        </row>
        <row r="4029">
          <cell r="D4029" t="str">
            <v>GZ-1C</v>
          </cell>
          <cell r="E4029" t="str">
            <v>BORE HOLE COVER 1 1/2*8</v>
          </cell>
          <cell r="F4029" t="str">
            <v>C</v>
          </cell>
          <cell r="G4029">
            <v>7300</v>
          </cell>
        </row>
        <row r="4030">
          <cell r="D4030" t="str">
            <v>GZ-1D</v>
          </cell>
          <cell r="E4030" t="str">
            <v>BORE HOLE COVER 2*6</v>
          </cell>
          <cell r="F4030" t="str">
            <v>C</v>
          </cell>
          <cell r="G4030">
            <v>7400</v>
          </cell>
        </row>
        <row r="4031">
          <cell r="D4031" t="str">
            <v>GZ-1E</v>
          </cell>
          <cell r="E4031" t="str">
            <v>BORE HOLE COVER 2*8</v>
          </cell>
          <cell r="F4031" t="str">
            <v>C</v>
          </cell>
          <cell r="G4031">
            <v>7600</v>
          </cell>
        </row>
        <row r="4032">
          <cell r="D4032" t="str">
            <v>GZ-1F</v>
          </cell>
          <cell r="E4032" t="str">
            <v>BORE HOLE COVER 2 1/2*8</v>
          </cell>
          <cell r="F4032" t="str">
            <v>C</v>
          </cell>
          <cell r="G4032">
            <v>10400</v>
          </cell>
        </row>
        <row r="4033">
          <cell r="D4033" t="str">
            <v>GZ-1G</v>
          </cell>
          <cell r="E4033" t="str">
            <v>BORE HOLE COVER  3*8</v>
          </cell>
          <cell r="F4033" t="str">
            <v>C</v>
          </cell>
          <cell r="G4033">
            <v>28100</v>
          </cell>
        </row>
        <row r="4034">
          <cell r="D4034" t="str">
            <v>GZ-1H</v>
          </cell>
          <cell r="E4034" t="str">
            <v>BORE HOLE COVER 2 1/2*6</v>
          </cell>
          <cell r="F4034" t="str">
            <v>C</v>
          </cell>
          <cell r="G4034">
            <v>10300</v>
          </cell>
        </row>
        <row r="4035">
          <cell r="D4035" t="str">
            <v>GZ-1I</v>
          </cell>
          <cell r="E4035" t="str">
            <v>BORE HOLE COVER 3*6</v>
          </cell>
          <cell r="F4035" t="str">
            <v>C</v>
          </cell>
          <cell r="G4035">
            <v>17300</v>
          </cell>
        </row>
        <row r="4036">
          <cell r="D4036" t="str">
            <v>GZ-1J</v>
          </cell>
          <cell r="E4036" t="str">
            <v>BORE HOLE COVER 4*8</v>
          </cell>
          <cell r="F4036" t="str">
            <v>C</v>
          </cell>
          <cell r="G4036">
            <v>16800</v>
          </cell>
        </row>
        <row r="4037">
          <cell r="D4037" t="str">
            <v>SU  07-1000</v>
          </cell>
          <cell r="E4037" t="str">
            <v>BRISAN SU  07-1000  0.75KW 1PH PUMP</v>
          </cell>
          <cell r="F4037" t="str">
            <v>C</v>
          </cell>
          <cell r="G4037">
            <v>5400</v>
          </cell>
        </row>
        <row r="4038">
          <cell r="D4038" t="str">
            <v>SU  08-300</v>
          </cell>
          <cell r="E4038" t="str">
            <v>BRISAN SU  08-300  0.37KW 1PH PUMP</v>
          </cell>
          <cell r="F4038" t="str">
            <v>C</v>
          </cell>
          <cell r="G4038">
            <v>4300</v>
          </cell>
        </row>
        <row r="4039">
          <cell r="D4039" t="str">
            <v>SU  10-600</v>
          </cell>
          <cell r="E4039" t="str">
            <v>BRISAN SU  10-600  0.75KW 1PH PUMP</v>
          </cell>
          <cell r="F4039" t="str">
            <v>C</v>
          </cell>
          <cell r="G4039">
            <v>5300</v>
          </cell>
        </row>
        <row r="4040">
          <cell r="D4040" t="str">
            <v>GCB-1A</v>
          </cell>
          <cell r="E4040" t="str">
            <v>GRUNDFOS 0.37KW PUMP CONTROLLER</v>
          </cell>
          <cell r="F4040" t="str">
            <v>C</v>
          </cell>
          <cell r="G4040">
            <v>6500</v>
          </cell>
        </row>
        <row r="4041">
          <cell r="D4041" t="str">
            <v>GCB-2A</v>
          </cell>
          <cell r="E4041" t="str">
            <v>GRUNDFOS 0.75KW PUMP CONTROLLER</v>
          </cell>
          <cell r="F4041" t="str">
            <v>C</v>
          </cell>
          <cell r="G4041">
            <v>6100</v>
          </cell>
        </row>
        <row r="4042">
          <cell r="D4042" t="str">
            <v>GCB-3A</v>
          </cell>
          <cell r="E4042" t="str">
            <v>GRUNDFOS 1.1KW  PUMP CONTROLLER</v>
          </cell>
          <cell r="F4042" t="str">
            <v>C</v>
          </cell>
          <cell r="G4042">
            <v>9800</v>
          </cell>
        </row>
        <row r="4043">
          <cell r="D4043" t="str">
            <v>GCB-4A</v>
          </cell>
          <cell r="E4043" t="str">
            <v>GRUNDFOS 1.5KW PUMP CONTROLLER</v>
          </cell>
          <cell r="F4043" t="str">
            <v>C</v>
          </cell>
          <cell r="G4043">
            <v>11700</v>
          </cell>
        </row>
        <row r="4044">
          <cell r="D4044" t="str">
            <v>GCB-5A</v>
          </cell>
          <cell r="E4044" t="str">
            <v>GRUNDFOS 2.2KW PUMP CONTROLLER</v>
          </cell>
          <cell r="F4044" t="str">
            <v>C</v>
          </cell>
          <cell r="G4044">
            <v>14400</v>
          </cell>
        </row>
        <row r="4045">
          <cell r="D4045" t="str">
            <v>GCP-1B</v>
          </cell>
          <cell r="E4045" t="str">
            <v>DAYLIFF 0.37KW C.PANEL C/W MA,CL</v>
          </cell>
          <cell r="F4045" t="str">
            <v>C</v>
          </cell>
          <cell r="G4045">
            <v>12800</v>
          </cell>
        </row>
        <row r="4046">
          <cell r="D4046" t="str">
            <v>GCP-1C</v>
          </cell>
          <cell r="E4046" t="str">
            <v>DAYLIFF 0.37KW ELECTRONIC</v>
          </cell>
          <cell r="F4046" t="str">
            <v>C</v>
          </cell>
          <cell r="G4046">
            <v>11000</v>
          </cell>
        </row>
        <row r="4047">
          <cell r="D4047" t="str">
            <v>GCP-2B</v>
          </cell>
          <cell r="E4047" t="str">
            <v>DAYLIFF 0.75KW C.PANEL C/W MA,CL</v>
          </cell>
          <cell r="F4047" t="str">
            <v>C</v>
          </cell>
          <cell r="G4047">
            <v>13500</v>
          </cell>
        </row>
        <row r="4048">
          <cell r="D4048" t="str">
            <v>GCP-2C</v>
          </cell>
          <cell r="E4048" t="str">
            <v>DAYLIFF 0.75KW ELECTRONIC</v>
          </cell>
          <cell r="F4048" t="str">
            <v>C</v>
          </cell>
          <cell r="G4048">
            <v>11000</v>
          </cell>
        </row>
        <row r="4049">
          <cell r="D4049" t="str">
            <v>GCP-3B</v>
          </cell>
          <cell r="E4049" t="str">
            <v>DAYLIFF 1.1KW C.PANEL C/W MA,CL</v>
          </cell>
          <cell r="F4049" t="str">
            <v>C</v>
          </cell>
          <cell r="G4049">
            <v>11700</v>
          </cell>
        </row>
        <row r="4050">
          <cell r="D4050" t="str">
            <v>GCP-3C</v>
          </cell>
          <cell r="E4050" t="str">
            <v>DAYLIFF 1.1KW ELECTRONIC</v>
          </cell>
          <cell r="F4050" t="str">
            <v>C</v>
          </cell>
          <cell r="G4050">
            <v>14700</v>
          </cell>
        </row>
        <row r="4051">
          <cell r="D4051" t="str">
            <v>GCP-4B</v>
          </cell>
          <cell r="E4051" t="str">
            <v>DAYLIFF 1.5KW C.PANEL C/W MA,CL</v>
          </cell>
          <cell r="F4051" t="str">
            <v>C</v>
          </cell>
          <cell r="G4051">
            <v>16900</v>
          </cell>
        </row>
        <row r="4052">
          <cell r="D4052" t="str">
            <v>GCP-4C</v>
          </cell>
          <cell r="E4052" t="str">
            <v>DAYLIFF 1.5KW ELECTRONIC</v>
          </cell>
          <cell r="F4052" t="str">
            <v>C</v>
          </cell>
          <cell r="G4052">
            <v>9700</v>
          </cell>
        </row>
        <row r="4053">
          <cell r="D4053" t="str">
            <v>GCP-5B</v>
          </cell>
          <cell r="E4053" t="str">
            <v>DAYLIFF 2.2KW C.PANEL C/W MA,CL</v>
          </cell>
          <cell r="F4053" t="str">
            <v>C</v>
          </cell>
          <cell r="G4053">
            <v>14200</v>
          </cell>
        </row>
        <row r="4054">
          <cell r="D4054" t="str">
            <v>GCP-5C</v>
          </cell>
          <cell r="E4054" t="str">
            <v>DAYLIFF 2.2KW ELECTRONIC</v>
          </cell>
          <cell r="F4054" t="str">
            <v>C</v>
          </cell>
          <cell r="G4054">
            <v>9500</v>
          </cell>
        </row>
        <row r="4055">
          <cell r="D4055" t="str">
            <v>SP  2A- 9</v>
          </cell>
          <cell r="E4055" t="str">
            <v>GRUNDFOS SP 2A-9 0.37KW PUMP</v>
          </cell>
          <cell r="F4055" t="str">
            <v>C</v>
          </cell>
          <cell r="G4055">
            <v>12500</v>
          </cell>
        </row>
        <row r="4056">
          <cell r="D4056" t="str">
            <v>SP  2A-18</v>
          </cell>
          <cell r="E4056" t="str">
            <v>GRUNDFOS SP 2A-18 0.75KW PUMP</v>
          </cell>
          <cell r="F4056" t="str">
            <v>C</v>
          </cell>
          <cell r="G4056">
            <v>14300</v>
          </cell>
        </row>
        <row r="4057">
          <cell r="D4057" t="str">
            <v>SP  2A-23</v>
          </cell>
          <cell r="E4057" t="str">
            <v>GRUNDFOS SP 2A-23 1.1KW  PUMP</v>
          </cell>
          <cell r="F4057" t="str">
            <v>C</v>
          </cell>
          <cell r="G4057">
            <v>16200</v>
          </cell>
        </row>
        <row r="4058">
          <cell r="D4058" t="str">
            <v>SP  2A-33</v>
          </cell>
          <cell r="E4058" t="str">
            <v>GRUNDFOS SP 2A-33 1.5KW PUMP</v>
          </cell>
          <cell r="F4058" t="str">
            <v>C</v>
          </cell>
          <cell r="G4058">
            <v>20000</v>
          </cell>
        </row>
        <row r="4059">
          <cell r="D4059" t="str">
            <v>SP  2A-48</v>
          </cell>
          <cell r="E4059" t="str">
            <v>GRUNDFOS SP 2A-48 2.2KW PUMP</v>
          </cell>
          <cell r="F4059" t="str">
            <v>C</v>
          </cell>
          <cell r="G4059">
            <v>53200</v>
          </cell>
        </row>
        <row r="4060">
          <cell r="D4060" t="str">
            <v>SP  2A-65</v>
          </cell>
          <cell r="E4060" t="str">
            <v>GRUNDFOS SP 2A-65 3.0KW PUMP</v>
          </cell>
          <cell r="F4060" t="str">
            <v>C</v>
          </cell>
          <cell r="G4060">
            <v>70800</v>
          </cell>
        </row>
        <row r="4061">
          <cell r="D4061" t="str">
            <v>SP  3A-12</v>
          </cell>
          <cell r="E4061" t="str">
            <v>GRUNDFOS SP 3A-12 0.75KW PUMP</v>
          </cell>
          <cell r="F4061" t="str">
            <v>C</v>
          </cell>
          <cell r="G4061">
            <v>12700</v>
          </cell>
        </row>
        <row r="4062">
          <cell r="D4062" t="str">
            <v>SP  3A-18</v>
          </cell>
          <cell r="E4062" t="str">
            <v>GRUNDFOS SP 3A-18 1.1KW PUMP</v>
          </cell>
          <cell r="F4062" t="str">
            <v>C</v>
          </cell>
          <cell r="G4062">
            <v>15000</v>
          </cell>
        </row>
        <row r="4063">
          <cell r="D4063" t="str">
            <v>SP  3A-25</v>
          </cell>
          <cell r="E4063" t="str">
            <v>GRUNDFOS SP 3A-25 1.5KW  PUMP</v>
          </cell>
          <cell r="F4063" t="str">
            <v>C</v>
          </cell>
          <cell r="G4063">
            <v>17100</v>
          </cell>
        </row>
        <row r="4064">
          <cell r="D4064" t="str">
            <v>SP  3A-33</v>
          </cell>
          <cell r="E4064" t="str">
            <v>GRUNDFOS SP 3A-33 2.2KW  PUMP</v>
          </cell>
          <cell r="F4064" t="str">
            <v>C</v>
          </cell>
          <cell r="G4064">
            <v>20500</v>
          </cell>
        </row>
        <row r="4065">
          <cell r="D4065" t="str">
            <v>SP  3A-45</v>
          </cell>
          <cell r="E4065" t="str">
            <v>GRUNDFOS SP 3A-45 3.0KW  PUMP</v>
          </cell>
          <cell r="F4065" t="str">
            <v>C</v>
          </cell>
          <cell r="G4065">
            <v>52000</v>
          </cell>
        </row>
        <row r="4066">
          <cell r="D4066" t="str">
            <v>SP  3A-60</v>
          </cell>
          <cell r="E4066" t="str">
            <v>GRUNDFOS SP 3A-60 4KW  PUMP</v>
          </cell>
          <cell r="F4066" t="str">
            <v>C</v>
          </cell>
          <cell r="G4066">
            <v>66100</v>
          </cell>
        </row>
        <row r="4067">
          <cell r="D4067" t="str">
            <v>SP  5A- 8</v>
          </cell>
          <cell r="E4067" t="str">
            <v>GRUNDFOS SP 5A-8 0.75KW PUMP</v>
          </cell>
          <cell r="F4067" t="str">
            <v>C</v>
          </cell>
          <cell r="G4067">
            <v>12100</v>
          </cell>
        </row>
        <row r="4068">
          <cell r="D4068" t="str">
            <v>SP  5A-12</v>
          </cell>
          <cell r="E4068" t="str">
            <v>GRUNDFOS SP 5A-12 1.1KW PUMP</v>
          </cell>
          <cell r="F4068" t="str">
            <v>C</v>
          </cell>
          <cell r="G4068">
            <v>13300</v>
          </cell>
        </row>
        <row r="4069">
          <cell r="D4069" t="str">
            <v>SP  5A-17</v>
          </cell>
          <cell r="E4069" t="str">
            <v>GRUNDFOS SP 5A-17 1.5KW PUMP</v>
          </cell>
          <cell r="F4069" t="str">
            <v>C</v>
          </cell>
          <cell r="G4069">
            <v>14700</v>
          </cell>
        </row>
        <row r="4070">
          <cell r="D4070" t="str">
            <v>SP  5A-25</v>
          </cell>
          <cell r="E4070" t="str">
            <v>GRUNDFOS SP 5A-25 2.2KW PUMP</v>
          </cell>
          <cell r="F4070" t="str">
            <v>C</v>
          </cell>
          <cell r="G4070">
            <v>17600</v>
          </cell>
        </row>
        <row r="4071">
          <cell r="D4071" t="str">
            <v>SP  5A-33</v>
          </cell>
          <cell r="E4071" t="str">
            <v>GRUNDFOS SP 5A-33 3KW PUMP</v>
          </cell>
          <cell r="F4071" t="str">
            <v>C</v>
          </cell>
          <cell r="G4071">
            <v>20400</v>
          </cell>
        </row>
        <row r="4072">
          <cell r="D4072" t="str">
            <v>SP  5A-44</v>
          </cell>
          <cell r="E4072" t="str">
            <v>GRUNDFOS SP 5A-44 4KW PUMP</v>
          </cell>
          <cell r="F4072" t="str">
            <v>C</v>
          </cell>
          <cell r="G4072">
            <v>61100</v>
          </cell>
        </row>
        <row r="4073">
          <cell r="D4073" t="str">
            <v>SP  5A-60</v>
          </cell>
          <cell r="E4073" t="str">
            <v>GRUNDFOS SP 5A-60 5.5KW PUMP</v>
          </cell>
          <cell r="F4073" t="str">
            <v>C</v>
          </cell>
          <cell r="G4073">
            <v>85100</v>
          </cell>
        </row>
        <row r="4074">
          <cell r="D4074" t="str">
            <v>SP  5A-75</v>
          </cell>
          <cell r="E4074" t="str">
            <v>GRUNDFOS SP 5A-75 PUMP</v>
          </cell>
          <cell r="F4074" t="str">
            <v>C</v>
          </cell>
          <cell r="G4074">
            <v>188700</v>
          </cell>
        </row>
        <row r="4075">
          <cell r="D4075" t="str">
            <v>SP  8A-10</v>
          </cell>
          <cell r="E4075" t="str">
            <v>GRUNDFOS SP 8A-10 1.5KW PUMP</v>
          </cell>
          <cell r="F4075" t="str">
            <v>C</v>
          </cell>
          <cell r="G4075">
            <v>20100</v>
          </cell>
        </row>
        <row r="4076">
          <cell r="D4076" t="str">
            <v>SP  8A-15</v>
          </cell>
          <cell r="E4076" t="str">
            <v>GRUNDFOS SP 8A-15 2.2KW PUMP</v>
          </cell>
          <cell r="F4076" t="str">
            <v>C</v>
          </cell>
          <cell r="G4076">
            <v>27000</v>
          </cell>
        </row>
        <row r="4077">
          <cell r="D4077" t="str">
            <v>SP  8A-21</v>
          </cell>
          <cell r="E4077" t="str">
            <v>GRUNDFOS SP 8A-21 4KW PUMP</v>
          </cell>
          <cell r="F4077" t="str">
            <v>C</v>
          </cell>
          <cell r="G4077">
            <v>35500</v>
          </cell>
        </row>
        <row r="4078">
          <cell r="D4078" t="str">
            <v>SP  8A-25</v>
          </cell>
          <cell r="E4078" t="str">
            <v>GRUNDFOS SP 8A-25 4KW PUMP</v>
          </cell>
          <cell r="F4078" t="str">
            <v>C</v>
          </cell>
          <cell r="G4078">
            <v>41200</v>
          </cell>
        </row>
        <row r="4079">
          <cell r="D4079" t="str">
            <v>SP  8A-30</v>
          </cell>
          <cell r="E4079" t="str">
            <v>GRUNDFOS SP 8A-30 5.5KW PUMP</v>
          </cell>
          <cell r="F4079" t="str">
            <v>C</v>
          </cell>
          <cell r="G4079">
            <v>78500</v>
          </cell>
        </row>
        <row r="4080">
          <cell r="D4080" t="str">
            <v>SP  8A-37</v>
          </cell>
          <cell r="E4080" t="str">
            <v>GRUNDFOS SP 8A-37 5.5KW PUMP</v>
          </cell>
          <cell r="F4080" t="str">
            <v>C</v>
          </cell>
          <cell r="G4080">
            <v>66400</v>
          </cell>
        </row>
        <row r="4081">
          <cell r="D4081" t="str">
            <v>SP  8A-44</v>
          </cell>
          <cell r="E4081" t="str">
            <v>GRUNDFOS SP 8A-44 7.5KW PUMP</v>
          </cell>
          <cell r="F4081" t="str">
            <v>C</v>
          </cell>
          <cell r="G4081">
            <v>76000</v>
          </cell>
        </row>
        <row r="4082">
          <cell r="D4082" t="str">
            <v>SP  8A-50</v>
          </cell>
          <cell r="E4082" t="str">
            <v>GRUNDFOS SP 8A-50 7.5KW PUMP</v>
          </cell>
          <cell r="F4082" t="str">
            <v>C</v>
          </cell>
          <cell r="G4082">
            <v>84200</v>
          </cell>
        </row>
        <row r="4083">
          <cell r="D4083" t="str">
            <v>SP 14A-13</v>
          </cell>
          <cell r="E4083" t="str">
            <v>GRUNDFOS SP 14A-13  4KW  PUMP</v>
          </cell>
          <cell r="F4083" t="str">
            <v>C</v>
          </cell>
          <cell r="G4083">
            <v>36700</v>
          </cell>
        </row>
        <row r="4084">
          <cell r="D4084" t="str">
            <v>SP 14A-18</v>
          </cell>
          <cell r="E4084" t="str">
            <v>GRUNDFOS SP 14A-18 5.5KW PUMP</v>
          </cell>
          <cell r="F4084" t="str">
            <v>C</v>
          </cell>
          <cell r="G4084">
            <v>46700</v>
          </cell>
        </row>
        <row r="4085">
          <cell r="D4085" t="str">
            <v>SP 14A-25</v>
          </cell>
          <cell r="E4085" t="str">
            <v>GRUNDFOS SP 14A-25 7.5KW PUMP</v>
          </cell>
          <cell r="F4085" t="str">
            <v>C</v>
          </cell>
          <cell r="G4085">
            <v>59700</v>
          </cell>
        </row>
        <row r="4086">
          <cell r="D4086" t="str">
            <v>SP 14A-7</v>
          </cell>
          <cell r="E4086" t="str">
            <v>GRUNDFOS SP 14A-7 2.2KW PUMP</v>
          </cell>
          <cell r="F4086" t="str">
            <v>C</v>
          </cell>
          <cell r="G4086">
            <v>24500</v>
          </cell>
        </row>
        <row r="4087">
          <cell r="D4087" t="str">
            <v>SP 17-10</v>
          </cell>
          <cell r="E4087" t="str">
            <v>GRUNDFOS SP 17-10 5.5KW PUMP</v>
          </cell>
          <cell r="F4087" t="str">
            <v>C</v>
          </cell>
          <cell r="G4087">
            <v>59400</v>
          </cell>
        </row>
        <row r="4088">
          <cell r="D4088" t="str">
            <v>SP 17-13</v>
          </cell>
          <cell r="E4088" t="str">
            <v>GRUNDFOS SP 17-13 7.5KW PUMP</v>
          </cell>
          <cell r="F4088" t="str">
            <v>C</v>
          </cell>
          <cell r="G4088">
            <v>67500</v>
          </cell>
        </row>
        <row r="4089">
          <cell r="D4089" t="str">
            <v>SP 17-17</v>
          </cell>
          <cell r="E4089" t="str">
            <v>GRUNDFOS SP 17-17 9.2 KW PUMP</v>
          </cell>
          <cell r="F4089" t="str">
            <v>C</v>
          </cell>
          <cell r="G4089">
            <v>77900</v>
          </cell>
        </row>
        <row r="4090">
          <cell r="D4090" t="str">
            <v>SP 17-20</v>
          </cell>
          <cell r="E4090" t="str">
            <v>GRUNDFOS SP 17-20 11KW PUMP</v>
          </cell>
          <cell r="F4090" t="str">
            <v>C</v>
          </cell>
          <cell r="G4090">
            <v>88900</v>
          </cell>
        </row>
        <row r="4091">
          <cell r="D4091" t="str">
            <v>SP 17-24</v>
          </cell>
          <cell r="E4091" t="str">
            <v>GRUNDFOS SP 17-24 13 KW PUMP</v>
          </cell>
          <cell r="F4091" t="str">
            <v>C</v>
          </cell>
          <cell r="G4091">
            <v>108500</v>
          </cell>
        </row>
        <row r="4092">
          <cell r="D4092" t="str">
            <v>SP 17-27</v>
          </cell>
          <cell r="E4092" t="str">
            <v>GRUNDFOS SP 17-27 15KW PUMP</v>
          </cell>
          <cell r="F4092" t="str">
            <v>C</v>
          </cell>
          <cell r="G4092">
            <v>114100</v>
          </cell>
        </row>
        <row r="4093">
          <cell r="D4093" t="str">
            <v>SP 17-7</v>
          </cell>
          <cell r="E4093" t="str">
            <v>GRUNDFOS SP 17-7 4KW PUMP</v>
          </cell>
          <cell r="F4093" t="str">
            <v>C</v>
          </cell>
          <cell r="G4093">
            <v>45800</v>
          </cell>
        </row>
        <row r="4094">
          <cell r="D4094" t="str">
            <v>SP 30- 8</v>
          </cell>
          <cell r="E4094" t="str">
            <v>GRUNDFOS SP 30-8 7.5KW PUMP</v>
          </cell>
          <cell r="F4094" t="str">
            <v>C</v>
          </cell>
          <cell r="G4094">
            <v>52700</v>
          </cell>
        </row>
        <row r="4095">
          <cell r="D4095" t="str">
            <v>SP 30-13</v>
          </cell>
          <cell r="E4095" t="str">
            <v>GRUNDFOS SP 30-13 11KW PUMP</v>
          </cell>
          <cell r="F4095" t="str">
            <v>C</v>
          </cell>
          <cell r="G4095">
            <v>74600</v>
          </cell>
        </row>
        <row r="4096">
          <cell r="D4096" t="str">
            <v>SP 30-17</v>
          </cell>
          <cell r="E4096" t="str">
            <v>GRUNDFOS SP 30-17 15KW PUMP</v>
          </cell>
          <cell r="F4096" t="str">
            <v>C</v>
          </cell>
          <cell r="G4096">
            <v>97400</v>
          </cell>
        </row>
        <row r="4097">
          <cell r="D4097" t="str">
            <v>SP 30-21</v>
          </cell>
          <cell r="E4097" t="str">
            <v>GRUNDFOS SP 30-21 18.5KW PUMP</v>
          </cell>
          <cell r="F4097" t="str">
            <v>C</v>
          </cell>
          <cell r="G4097">
            <v>116800</v>
          </cell>
        </row>
        <row r="4098">
          <cell r="D4098" t="str">
            <v>SP 30-26</v>
          </cell>
          <cell r="E4098" t="str">
            <v>GRUNDFOS SP 30-26 22KW PUMP</v>
          </cell>
          <cell r="F4098" t="str">
            <v>C</v>
          </cell>
          <cell r="G4098">
            <v>137500</v>
          </cell>
        </row>
        <row r="4099">
          <cell r="D4099" t="str">
            <v>SP 46-12</v>
          </cell>
          <cell r="E4099" t="str">
            <v>GRUNDFOS SP 46-12 18.5KW PUMP</v>
          </cell>
          <cell r="F4099" t="str">
            <v>C</v>
          </cell>
          <cell r="G4099">
            <v>97600</v>
          </cell>
        </row>
        <row r="4100">
          <cell r="D4100" t="str">
            <v>SP 46-7</v>
          </cell>
          <cell r="E4100" t="str">
            <v>GRUNDFOS SP 46-7 11KW PUMP</v>
          </cell>
          <cell r="F4100" t="str">
            <v>C</v>
          </cell>
          <cell r="G4100">
            <v>61100</v>
          </cell>
        </row>
        <row r="4101">
          <cell r="D4101" t="str">
            <v>SP 60-10</v>
          </cell>
          <cell r="E4101" t="str">
            <v>GRUNDFOS SP 60-10 18.5KW PUMP</v>
          </cell>
          <cell r="F4101" t="str">
            <v>C</v>
          </cell>
          <cell r="G4101">
            <v>96400</v>
          </cell>
        </row>
        <row r="4102">
          <cell r="D4102" t="str">
            <v>SQ 3-105</v>
          </cell>
          <cell r="E4102" t="str">
            <v>GRUNDFOS SQ 3-105 1.73KW PUMP</v>
          </cell>
          <cell r="F4102" t="str">
            <v>C</v>
          </cell>
          <cell r="G4102">
            <v>42700</v>
          </cell>
        </row>
        <row r="4103">
          <cell r="D4103" t="str">
            <v>SQ 3-30</v>
          </cell>
          <cell r="E4103" t="str">
            <v>GRUNDFOS SQ 3-30 0.63KW PUMP</v>
          </cell>
          <cell r="F4103" t="str">
            <v>C</v>
          </cell>
          <cell r="G4103">
            <v>24700</v>
          </cell>
        </row>
        <row r="4104">
          <cell r="D4104" t="str">
            <v>SQ 3-65</v>
          </cell>
          <cell r="E4104" t="str">
            <v>GRUNDFOS SQ 3-65 1.05KW PUMP</v>
          </cell>
          <cell r="F4104" t="str">
            <v>C</v>
          </cell>
          <cell r="G4104">
            <v>32900</v>
          </cell>
        </row>
        <row r="4105">
          <cell r="D4105" t="str">
            <v>SQ 7-30</v>
          </cell>
          <cell r="E4105" t="str">
            <v>GRUNDFOS SQ 7-30 1.05KW PUMP</v>
          </cell>
          <cell r="F4105" t="str">
            <v>C</v>
          </cell>
          <cell r="G4105">
            <v>27600</v>
          </cell>
        </row>
        <row r="4106">
          <cell r="D4106" t="str">
            <v>SQ2-130</v>
          </cell>
          <cell r="E4106" t="str">
            <v>GRUNDFOS SQ 2-115 1.7kW  PUMP</v>
          </cell>
          <cell r="F4106" t="str">
            <v>C</v>
          </cell>
          <cell r="G4106">
            <v>41300</v>
          </cell>
        </row>
        <row r="4107">
          <cell r="D4107" t="str">
            <v>SQ2-35</v>
          </cell>
          <cell r="E4107" t="str">
            <v>GRUNDFOS SQ 2-35 0.4KW PUMP</v>
          </cell>
          <cell r="F4107" t="str">
            <v>C</v>
          </cell>
          <cell r="G4107">
            <v>24300</v>
          </cell>
        </row>
        <row r="4108">
          <cell r="D4108" t="str">
            <v>SQ2-85</v>
          </cell>
          <cell r="E4108" t="str">
            <v>GRUNDFOS SQ 2-85 1 KW PUMP</v>
          </cell>
          <cell r="F4108" t="str">
            <v>C</v>
          </cell>
          <cell r="G4108">
            <v>31700</v>
          </cell>
        </row>
        <row r="4109">
          <cell r="D4109" t="str">
            <v>SQ5-25</v>
          </cell>
          <cell r="E4109" t="str">
            <v>GRUNDFOS SQ 5-25 0.5KW PUMP</v>
          </cell>
          <cell r="F4109" t="str">
            <v>C</v>
          </cell>
          <cell r="G4109">
            <v>25100</v>
          </cell>
        </row>
        <row r="4110">
          <cell r="D4110" t="str">
            <v>SQ5-50</v>
          </cell>
          <cell r="E4110" t="str">
            <v>GRUNDFOS SQ 5-50 1 KW  PUMP</v>
          </cell>
          <cell r="F4110" t="str">
            <v>C</v>
          </cell>
          <cell r="G4110">
            <v>32400</v>
          </cell>
        </row>
        <row r="4111">
          <cell r="D4111" t="str">
            <v>SQ5-70</v>
          </cell>
          <cell r="E4111" t="str">
            <v>GRUNDFOS SQ 5-70 1.6KW  PUMP</v>
          </cell>
          <cell r="F4111" t="str">
            <v>C</v>
          </cell>
          <cell r="G4111">
            <v>42600</v>
          </cell>
        </row>
        <row r="4112">
          <cell r="D4112" t="str">
            <v>SQ7-55</v>
          </cell>
          <cell r="E4112" t="str">
            <v>GRUNDFOS SQ 7-40 1.7kW  PUMP</v>
          </cell>
          <cell r="F4112" t="str">
            <v>C</v>
          </cell>
          <cell r="G4112">
            <v>47800</v>
          </cell>
        </row>
        <row r="4113">
          <cell r="D4113" t="str">
            <v>0.37 KW 1PH</v>
          </cell>
          <cell r="E4113" t="str">
            <v>GRUNDFOS MS 402 0.37KW 1PH MOTOR</v>
          </cell>
          <cell r="F4113" t="str">
            <v>C</v>
          </cell>
          <cell r="G4113">
            <v>8000</v>
          </cell>
        </row>
        <row r="4114">
          <cell r="D4114" t="str">
            <v>0.75 KW 1PH</v>
          </cell>
          <cell r="E4114" t="str">
            <v>GRUNDFOS MS 402 0.75KW 1PH MOTOR</v>
          </cell>
          <cell r="F4114" t="str">
            <v>C</v>
          </cell>
          <cell r="G4114">
            <v>8000</v>
          </cell>
        </row>
        <row r="4115">
          <cell r="D4115" t="str">
            <v>1.1 KW 1PH</v>
          </cell>
          <cell r="E4115" t="str">
            <v>GRUNDFOS MS 402 1.1KW 1PH MOTOR</v>
          </cell>
          <cell r="F4115" t="str">
            <v>C</v>
          </cell>
          <cell r="G4115">
            <v>9300</v>
          </cell>
        </row>
        <row r="4116">
          <cell r="D4116" t="str">
            <v>1.1 KW 3PH</v>
          </cell>
          <cell r="E4116" t="str">
            <v>GRUNDFOS MS 402 1.1KW 3PH MOTOR</v>
          </cell>
          <cell r="F4116" t="str">
            <v>C</v>
          </cell>
          <cell r="G4116">
            <v>9100</v>
          </cell>
        </row>
        <row r="4117">
          <cell r="D4117" t="str">
            <v>1.5 KW 1PH</v>
          </cell>
          <cell r="E4117" t="str">
            <v>GRUNDFOS MS 402 1.5KW 1PH MOTOR</v>
          </cell>
          <cell r="F4117" t="str">
            <v>C</v>
          </cell>
          <cell r="G4117">
            <v>10900</v>
          </cell>
        </row>
        <row r="4118">
          <cell r="D4118" t="str">
            <v>1.5 KW 3PH</v>
          </cell>
          <cell r="E4118" t="str">
            <v>GRUNDFOS MS 402 1.5KW 3PH MOTOR</v>
          </cell>
          <cell r="F4118" t="str">
            <v>C</v>
          </cell>
          <cell r="G4118">
            <v>10300</v>
          </cell>
        </row>
        <row r="4119">
          <cell r="D4119" t="str">
            <v>11 KW 3PH</v>
          </cell>
          <cell r="E4119" t="str">
            <v>GRUNDFOS MS 6T30 11KW 3PH MOTOR</v>
          </cell>
          <cell r="F4119" t="str">
            <v>C</v>
          </cell>
          <cell r="G4119">
            <v>53600</v>
          </cell>
        </row>
        <row r="4120">
          <cell r="D4120" t="str">
            <v>13 KW 3PH</v>
          </cell>
          <cell r="E4120" t="str">
            <v>GRUNDFOS MS 6T30 13KW 3PH MOTOR</v>
          </cell>
          <cell r="F4120" t="str">
            <v>C</v>
          </cell>
          <cell r="G4120">
            <v>55900</v>
          </cell>
        </row>
        <row r="4121">
          <cell r="D4121" t="str">
            <v>15 KW 3PH</v>
          </cell>
          <cell r="E4121" t="str">
            <v>GRUNDFOS MS 6T30 15KW 3PH MOTOR</v>
          </cell>
          <cell r="F4121" t="str">
            <v>C</v>
          </cell>
          <cell r="G4121">
            <v>59500</v>
          </cell>
        </row>
        <row r="4122">
          <cell r="D4122" t="str">
            <v>18.5 KW 3PH</v>
          </cell>
          <cell r="E4122" t="str">
            <v>GRUNDFOS MS 6T30 18.5KW 3PH MOTOR</v>
          </cell>
          <cell r="F4122" t="str">
            <v>C</v>
          </cell>
          <cell r="G4122">
            <v>67300</v>
          </cell>
        </row>
        <row r="4123">
          <cell r="D4123" t="str">
            <v>2.2 KW 1PH</v>
          </cell>
          <cell r="E4123" t="str">
            <v>GRUNDFOS MS 4000 2.2 KW 1PH MOTOR</v>
          </cell>
          <cell r="F4123" t="str">
            <v>C</v>
          </cell>
          <cell r="G4123">
            <v>23400</v>
          </cell>
        </row>
        <row r="4124">
          <cell r="D4124" t="str">
            <v>2.2 KW 3PH</v>
          </cell>
          <cell r="E4124" t="str">
            <v>GRUNDFOS MS 402 2.2KW 3PH MOTOR</v>
          </cell>
          <cell r="F4124" t="str">
            <v>C</v>
          </cell>
          <cell r="G4124">
            <v>12300</v>
          </cell>
        </row>
        <row r="4125">
          <cell r="D4125" t="str">
            <v>22 KW 3PH</v>
          </cell>
          <cell r="E4125" t="str">
            <v>GRUNDFOS MS 6T30 22KW 3PH MOTOR</v>
          </cell>
          <cell r="F4125" t="str">
            <v>C</v>
          </cell>
          <cell r="G4125">
            <v>74700</v>
          </cell>
        </row>
        <row r="4126">
          <cell r="D4126" t="str">
            <v>3    KW  3 PH</v>
          </cell>
          <cell r="E4126" t="str">
            <v>GRUNDFOS MS 4000 3KW 3PH MOTOR</v>
          </cell>
          <cell r="F4126" t="str">
            <v>C</v>
          </cell>
          <cell r="G4126">
            <v>23200</v>
          </cell>
        </row>
        <row r="4127">
          <cell r="D4127" t="str">
            <v>4 KW 3PH</v>
          </cell>
          <cell r="E4127" t="str">
            <v>GRUNDFOS MS 4000 4KW 3PH MOTOR</v>
          </cell>
          <cell r="F4127" t="str">
            <v>C</v>
          </cell>
          <cell r="G4127">
            <v>25400</v>
          </cell>
        </row>
        <row r="4128">
          <cell r="D4128" t="str">
            <v>5.5 KW 3 PH (95MM)</v>
          </cell>
          <cell r="E4128" t="str">
            <v>GRUNDFOS MS 4000 5.5KW 3PH MOTOR</v>
          </cell>
          <cell r="F4128" t="str">
            <v>C</v>
          </cell>
          <cell r="G4128">
            <v>26900</v>
          </cell>
        </row>
        <row r="4129">
          <cell r="D4129" t="str">
            <v>5.5 KW 3PH</v>
          </cell>
          <cell r="E4129" t="str">
            <v>GRUNDFOS MS 6T30 5.5KW 3PH MOTOR</v>
          </cell>
          <cell r="F4129" t="str">
            <v>C</v>
          </cell>
          <cell r="G4129">
            <v>47100</v>
          </cell>
        </row>
        <row r="4130">
          <cell r="D4130" t="str">
            <v>7.5 KW 3PH</v>
          </cell>
          <cell r="E4130" t="str">
            <v>GRUNDFOS MS 6T30 7.5KW 3PH MOTOR</v>
          </cell>
          <cell r="F4130" t="str">
            <v>C</v>
          </cell>
          <cell r="G4130">
            <v>45500</v>
          </cell>
        </row>
        <row r="4131">
          <cell r="D4131" t="str">
            <v>7.5 KW 3PH(MS4)</v>
          </cell>
          <cell r="E4131" t="str">
            <v>GRUNDFOS MS 4000 7.5KW 3PH MOTOR</v>
          </cell>
          <cell r="F4131" t="str">
            <v>C</v>
          </cell>
          <cell r="G4131">
            <v>47800</v>
          </cell>
        </row>
        <row r="4132">
          <cell r="D4132" t="str">
            <v>9.2 KW 3PH</v>
          </cell>
          <cell r="E4132" t="str">
            <v>GRUNDFOS MS 6T30 9.2KW 3PH MOTOR</v>
          </cell>
          <cell r="F4132" t="str">
            <v>C</v>
          </cell>
          <cell r="G4132">
            <v>52100</v>
          </cell>
        </row>
        <row r="4133">
          <cell r="D4133" t="str">
            <v>4BLOCKM 1/10</v>
          </cell>
          <cell r="E4133" t="str">
            <v>PEDROLLO 4BLOCKm 2/10 PUMP</v>
          </cell>
          <cell r="F4133" t="str">
            <v>C</v>
          </cell>
          <cell r="G4133">
            <v>16300</v>
          </cell>
        </row>
        <row r="4134">
          <cell r="D4134" t="str">
            <v>4BLOCKM 2/20</v>
          </cell>
          <cell r="E4134" t="str">
            <v>PEDROLLO 4BLOCKm 2/20 PUMP</v>
          </cell>
          <cell r="F4134" t="str">
            <v>C</v>
          </cell>
          <cell r="G4134">
            <v>27600</v>
          </cell>
        </row>
        <row r="4135">
          <cell r="D4135" t="str">
            <v>4BLOCKM4/7</v>
          </cell>
          <cell r="E4135" t="str">
            <v>PEDROLLO 4BLOCKm 4/7 0.55KW PUMP</v>
          </cell>
          <cell r="F4135" t="str">
            <v>C</v>
          </cell>
          <cell r="G4135">
            <v>15300</v>
          </cell>
        </row>
        <row r="4136">
          <cell r="D4136" t="str">
            <v>4SR1/18</v>
          </cell>
          <cell r="E4136" t="str">
            <v>PEDROLLO  4SR 1m/18 0.55 KW PUMP END</v>
          </cell>
          <cell r="F4136" t="str">
            <v>C</v>
          </cell>
          <cell r="G4136">
            <v>10000</v>
          </cell>
        </row>
        <row r="4137">
          <cell r="D4137" t="str">
            <v>4SR2/10</v>
          </cell>
          <cell r="E4137" t="str">
            <v>PEDROLLO  4SR 2m/10  0.55 KW PUMP END</v>
          </cell>
          <cell r="F4137" t="str">
            <v>C</v>
          </cell>
          <cell r="G4137">
            <v>7600</v>
          </cell>
        </row>
        <row r="4138">
          <cell r="D4138" t="str">
            <v>4SR2/27</v>
          </cell>
          <cell r="E4138" t="str">
            <v>PEDROLLO  4SR 2/27 1.5 KW PUMP</v>
          </cell>
          <cell r="F4138" t="str">
            <v>C</v>
          </cell>
          <cell r="G4138">
            <v>12900</v>
          </cell>
        </row>
        <row r="4139">
          <cell r="D4139" t="str">
            <v>4SR2/39</v>
          </cell>
          <cell r="E4139" t="str">
            <v>PEDROLLO  4SR 2/39 2.2 KW PUMP</v>
          </cell>
          <cell r="F4139" t="str">
            <v>C</v>
          </cell>
          <cell r="G4139">
            <v>15000</v>
          </cell>
        </row>
        <row r="4140">
          <cell r="D4140" t="str">
            <v>4SR4/26</v>
          </cell>
          <cell r="E4140" t="str">
            <v>PEDROLLO  4SR4/26 2.2KW PUMP</v>
          </cell>
          <cell r="F4140" t="str">
            <v>C</v>
          </cell>
          <cell r="G4140">
            <v>12000</v>
          </cell>
        </row>
        <row r="4141">
          <cell r="D4141" t="str">
            <v>4SR4/46</v>
          </cell>
          <cell r="E4141" t="str">
            <v>PEDROLLO  4SR4/46 4KW PUMP</v>
          </cell>
          <cell r="F4141" t="str">
            <v>C</v>
          </cell>
          <cell r="G4141">
            <v>27100</v>
          </cell>
        </row>
        <row r="4142">
          <cell r="D4142" t="str">
            <v>4SR4M/7</v>
          </cell>
          <cell r="E4142" t="str">
            <v>PEDROLLO  4SR 4m/7 PUMP END</v>
          </cell>
          <cell r="F4142" t="str">
            <v>C</v>
          </cell>
          <cell r="G4142">
            <v>7200</v>
          </cell>
        </row>
        <row r="4143">
          <cell r="D4143" t="str">
            <v>4SR8/23</v>
          </cell>
          <cell r="E4143" t="str">
            <v>PEDROLLO  4SR8/23 4KW PUMP</v>
          </cell>
          <cell r="F4143" t="str">
            <v>C</v>
          </cell>
          <cell r="G4143">
            <v>14800</v>
          </cell>
        </row>
        <row r="4144">
          <cell r="D4144" t="str">
            <v>4SR8/31</v>
          </cell>
          <cell r="E4144" t="str">
            <v>PEDROLLO  4SR8/31  5.5 KW PUMP</v>
          </cell>
          <cell r="F4144" t="str">
            <v>C</v>
          </cell>
          <cell r="G4144">
            <v>19200</v>
          </cell>
        </row>
        <row r="4145">
          <cell r="D4145" t="str">
            <v>4SR8/42</v>
          </cell>
          <cell r="E4145" t="str">
            <v>PEDROLLO  4SR8/42  7.5 KW PUMP</v>
          </cell>
          <cell r="F4145" t="str">
            <v>C</v>
          </cell>
          <cell r="G4145">
            <v>26300</v>
          </cell>
        </row>
        <row r="4146">
          <cell r="D4146" t="str">
            <v>6SR 18/15</v>
          </cell>
          <cell r="E4146" t="str">
            <v>PEDROLLO 6SR 18/15 13KW PUMP</v>
          </cell>
          <cell r="F4146" t="str">
            <v>C</v>
          </cell>
          <cell r="G4146">
            <v>35300</v>
          </cell>
        </row>
        <row r="4147">
          <cell r="D4147" t="str">
            <v>6SR12/18</v>
          </cell>
          <cell r="E4147" t="str">
            <v>PEDROLLO 6SR 12/18 9.2KW PUMP</v>
          </cell>
          <cell r="F4147" t="str">
            <v>C</v>
          </cell>
          <cell r="G4147">
            <v>36500</v>
          </cell>
        </row>
        <row r="4148">
          <cell r="D4148" t="str">
            <v>QEM 1.0 BOX</v>
          </cell>
          <cell r="E4148" t="str">
            <v>PEDROLLO QEM .75KW CONT. BOX</v>
          </cell>
          <cell r="F4148" t="str">
            <v>C</v>
          </cell>
          <cell r="G4148">
            <v>1900</v>
          </cell>
        </row>
        <row r="4149">
          <cell r="D4149" t="str">
            <v>QEM0.5BOX</v>
          </cell>
          <cell r="E4149" t="str">
            <v>PEDROLLO QEM 0.37kW CONT. BOX</v>
          </cell>
          <cell r="F4149" t="str">
            <v>C</v>
          </cell>
          <cell r="G4149">
            <v>2800</v>
          </cell>
        </row>
        <row r="4150">
          <cell r="D4150" t="str">
            <v>QEM0.75BOX</v>
          </cell>
          <cell r="E4150" t="str">
            <v>PEDROLLO QEM 0.55kW CONT. BOX</v>
          </cell>
          <cell r="F4150" t="str">
            <v>C</v>
          </cell>
          <cell r="G4150">
            <v>3500</v>
          </cell>
        </row>
        <row r="4151">
          <cell r="D4151" t="str">
            <v>TRI/1</v>
          </cell>
          <cell r="E4151" t="str">
            <v>EVOLUTION  C/ BOX 1 ph (0.37-2.2KW)</v>
          </cell>
          <cell r="F4151" t="str">
            <v>C</v>
          </cell>
          <cell r="G4151">
            <v>8700</v>
          </cell>
        </row>
        <row r="4152">
          <cell r="D4152" t="str">
            <v>TRI/2</v>
          </cell>
          <cell r="E4152" t="str">
            <v>EVOLUTION C/ BOX 3 ph (1.1-7.5KW)</v>
          </cell>
          <cell r="F4152" t="str">
            <v>C</v>
          </cell>
          <cell r="G4152">
            <v>15300</v>
          </cell>
        </row>
        <row r="4153">
          <cell r="D4153" t="str">
            <v>TRI/3</v>
          </cell>
          <cell r="E4153" t="str">
            <v>DOMINO T/10 PLUS ELECTRONIC PANEL</v>
          </cell>
          <cell r="F4153" t="str">
            <v>C</v>
          </cell>
          <cell r="G4153">
            <v>17000</v>
          </cell>
        </row>
        <row r="4154">
          <cell r="D4154" t="str">
            <v>TRI/4</v>
          </cell>
          <cell r="E4154" t="str">
            <v>DUPLEX EX-M/3  ELECTRONIC PANEL 2 PUMPS</v>
          </cell>
          <cell r="F4154" t="str">
            <v>B</v>
          </cell>
          <cell r="G4154">
            <v>15800</v>
          </cell>
        </row>
        <row r="4155">
          <cell r="D4155" t="str">
            <v>TRI/5</v>
          </cell>
          <cell r="E4155" t="str">
            <v>DUPLEX EX-T/10  ELECTRONIC PANEL 2 PUMPS</v>
          </cell>
          <cell r="F4155" t="str">
            <v>B</v>
          </cell>
          <cell r="G4155">
            <v>20300</v>
          </cell>
        </row>
        <row r="4156">
          <cell r="D4156" t="str">
            <v>4PM/1</v>
          </cell>
          <cell r="E4156" t="str">
            <v>PEDROLLO 4Pm/ 0.75KW MOTOR</v>
          </cell>
          <cell r="F4156" t="str">
            <v>C</v>
          </cell>
          <cell r="G4156">
            <v>10600</v>
          </cell>
        </row>
        <row r="4157">
          <cell r="D4157" t="str">
            <v>4PM/1.5</v>
          </cell>
          <cell r="E4157" t="str">
            <v>PEDROLLO 4Pm/ 1.1KW MOTOR</v>
          </cell>
          <cell r="F4157" t="str">
            <v>C</v>
          </cell>
          <cell r="G4157">
            <v>11000</v>
          </cell>
        </row>
        <row r="4158">
          <cell r="D4158" t="str">
            <v>4PM/2</v>
          </cell>
          <cell r="E4158" t="str">
            <v>PEDROLLO 4Pm/ 1.5KW MOTOR</v>
          </cell>
          <cell r="F4158" t="str">
            <v>C</v>
          </cell>
          <cell r="G4158">
            <v>13400</v>
          </cell>
        </row>
        <row r="4159">
          <cell r="D4159" t="str">
            <v>4PM/3</v>
          </cell>
          <cell r="E4159" t="str">
            <v>PEDROLLO 4Pm/ 2.2KW MOTOR</v>
          </cell>
          <cell r="F4159" t="str">
            <v>C</v>
          </cell>
          <cell r="G4159">
            <v>17400</v>
          </cell>
        </row>
        <row r="4160">
          <cell r="D4160" t="str">
            <v>4PM/5.5</v>
          </cell>
          <cell r="E4160" t="str">
            <v>PEDROLLO 4PD/ 4KW SUB MOTOR</v>
          </cell>
          <cell r="F4160" t="str">
            <v>C</v>
          </cell>
          <cell r="G4160">
            <v>22000</v>
          </cell>
        </row>
        <row r="4161">
          <cell r="D4161" t="str">
            <v>4PM/7.5</v>
          </cell>
          <cell r="E4161" t="str">
            <v>PEDROLLO 4Pm/ 5.5KW MOTOR</v>
          </cell>
          <cell r="F4161" t="str">
            <v>C</v>
          </cell>
          <cell r="G4161">
            <v>25700</v>
          </cell>
        </row>
        <row r="4162">
          <cell r="D4162" t="str">
            <v>4SR4 0.75HP MOTOR</v>
          </cell>
          <cell r="E4162" t="str">
            <v>PEDROLLO 4Pm/0.55KW SUB MOTOR</v>
          </cell>
          <cell r="F4162" t="str">
            <v>C</v>
          </cell>
          <cell r="G4162">
            <v>9500</v>
          </cell>
        </row>
        <row r="4163">
          <cell r="D4163" t="str">
            <v>0.37 KW 1PH CB</v>
          </cell>
          <cell r="E4163" t="str">
            <v>TESLA 0.37 KW 1PH  C/BOX</v>
          </cell>
          <cell r="F4163" t="str">
            <v>C</v>
          </cell>
          <cell r="G4163">
            <v>4200</v>
          </cell>
        </row>
        <row r="4164">
          <cell r="D4164" t="str">
            <v>0.75 KW 1PH CB</v>
          </cell>
          <cell r="E4164" t="str">
            <v>TESLA 0.75 KW 1PH  C/BOX</v>
          </cell>
          <cell r="F4164" t="str">
            <v>C</v>
          </cell>
          <cell r="G4164">
            <v>4500</v>
          </cell>
        </row>
        <row r="4165">
          <cell r="D4165" t="str">
            <v>1.1 KW 1PH CB</v>
          </cell>
          <cell r="E4165" t="str">
            <v>TESLA 1.1 KW 1PH  C/BOX</v>
          </cell>
          <cell r="F4165" t="str">
            <v>C</v>
          </cell>
          <cell r="G4165">
            <v>4300</v>
          </cell>
        </row>
        <row r="4166">
          <cell r="D4166" t="str">
            <v>1.5 KW 1PH CB</v>
          </cell>
          <cell r="E4166" t="str">
            <v>TESLA 1.5 KW 1PH  C/BOX</v>
          </cell>
          <cell r="F4166" t="str">
            <v>C</v>
          </cell>
          <cell r="G4166">
            <v>4700</v>
          </cell>
        </row>
        <row r="4167">
          <cell r="D4167" t="str">
            <v>2.2 KW 1PH CB</v>
          </cell>
          <cell r="E4167" t="str">
            <v>TESLA 2.2 KW 1PH  C/BOX</v>
          </cell>
          <cell r="F4167" t="str">
            <v>C</v>
          </cell>
          <cell r="G4167">
            <v>5900</v>
          </cell>
        </row>
        <row r="4168">
          <cell r="D4168" t="str">
            <v>0.37 KW 1PH C</v>
          </cell>
          <cell r="E4168" t="str">
            <v>TESLA 0.37 KW 1PH C/W CAPACITOR  MOTOR</v>
          </cell>
          <cell r="F4168" t="str">
            <v>C</v>
          </cell>
          <cell r="G4168">
            <v>13000</v>
          </cell>
        </row>
        <row r="4169">
          <cell r="D4169" t="str">
            <v>0.75 KW 1PH C</v>
          </cell>
          <cell r="E4169" t="str">
            <v>TESLA 0.75 KW 1PH C/W CAPACITOR MOTOR</v>
          </cell>
          <cell r="F4169" t="str">
            <v>C</v>
          </cell>
          <cell r="G4169">
            <v>12200</v>
          </cell>
        </row>
        <row r="4170">
          <cell r="D4170" t="str">
            <v>1.1 KW 1PH C</v>
          </cell>
          <cell r="E4170" t="str">
            <v>TESLA 1.1KW 1PH C/W CAPACITOR MOTOR</v>
          </cell>
          <cell r="F4170" t="str">
            <v>C</v>
          </cell>
          <cell r="G4170">
            <v>15100</v>
          </cell>
        </row>
        <row r="4171">
          <cell r="D4171" t="str">
            <v>7.5 KW 3PH C</v>
          </cell>
          <cell r="E4171" t="str">
            <v>TESLA 6" 7.5KW 3PH MOTOR</v>
          </cell>
          <cell r="F4171" t="str">
            <v>C</v>
          </cell>
          <cell r="G4171">
            <v>48100</v>
          </cell>
        </row>
        <row r="4172">
          <cell r="D4172" t="str">
            <v>0.37 KW 1PH B</v>
          </cell>
          <cell r="E4172" t="str">
            <v>TESLA 0.37 KW 1PH  MOTOR</v>
          </cell>
          <cell r="F4172" t="str">
            <v>C</v>
          </cell>
          <cell r="G4172">
            <v>7100</v>
          </cell>
        </row>
        <row r="4173">
          <cell r="D4173" t="str">
            <v>0.75 KW 1PH B</v>
          </cell>
          <cell r="E4173" t="str">
            <v>TESLA 0.75 KW 1PH  MOTOR</v>
          </cell>
          <cell r="F4173" t="str">
            <v>C</v>
          </cell>
          <cell r="G4173">
            <v>6100</v>
          </cell>
        </row>
        <row r="4174">
          <cell r="D4174" t="str">
            <v>1.1 KW 1PH B</v>
          </cell>
          <cell r="E4174" t="str">
            <v>TESLA 1.1KW 1PH MOTOR</v>
          </cell>
          <cell r="F4174" t="str">
            <v>C</v>
          </cell>
          <cell r="G4174">
            <v>12100</v>
          </cell>
        </row>
        <row r="4175">
          <cell r="D4175" t="str">
            <v>1.1 KW 3PH B</v>
          </cell>
          <cell r="E4175" t="str">
            <v>TESLA 1.1KW 3PH MOTOR</v>
          </cell>
          <cell r="F4175" t="str">
            <v>C</v>
          </cell>
          <cell r="G4175">
            <v>9200</v>
          </cell>
        </row>
        <row r="4176">
          <cell r="D4176" t="str">
            <v>1.5 KW 1PH B</v>
          </cell>
          <cell r="E4176" t="str">
            <v>TESLA 1.5KW 1PH MOTOR</v>
          </cell>
          <cell r="F4176" t="str">
            <v>C</v>
          </cell>
          <cell r="G4176">
            <v>10000</v>
          </cell>
        </row>
        <row r="4177">
          <cell r="D4177" t="str">
            <v>1.5 KW 3PH B</v>
          </cell>
          <cell r="E4177" t="str">
            <v>TESLA 1.5KW 3PH MOTOR</v>
          </cell>
          <cell r="F4177" t="str">
            <v>C</v>
          </cell>
          <cell r="G4177">
            <v>8600</v>
          </cell>
        </row>
        <row r="4178">
          <cell r="D4178" t="str">
            <v>11 KW 3PH B</v>
          </cell>
          <cell r="E4178" t="str">
            <v>TESLA 11KW 3PH MOTOR</v>
          </cell>
          <cell r="F4178" t="str">
            <v>C</v>
          </cell>
          <cell r="G4178">
            <v>49000</v>
          </cell>
        </row>
        <row r="4179">
          <cell r="D4179" t="str">
            <v>15 KW 3PH B</v>
          </cell>
          <cell r="E4179" t="str">
            <v>TESLA 15KW 3PH MOTOR</v>
          </cell>
          <cell r="F4179" t="str">
            <v>C</v>
          </cell>
          <cell r="G4179">
            <v>58500</v>
          </cell>
        </row>
        <row r="4180">
          <cell r="D4180" t="str">
            <v>18 KW 3PH B</v>
          </cell>
          <cell r="E4180" t="str">
            <v>TESLA 18KW 3PH MOTOR</v>
          </cell>
          <cell r="F4180" t="str">
            <v>C</v>
          </cell>
          <cell r="G4180">
            <v>55900</v>
          </cell>
        </row>
        <row r="4181">
          <cell r="D4181" t="str">
            <v>2.2 KW 1PH B</v>
          </cell>
          <cell r="E4181" t="str">
            <v>TESLA 2.2KW 1PH MOTOR</v>
          </cell>
          <cell r="F4181" t="str">
            <v>C</v>
          </cell>
          <cell r="G4181">
            <v>11700</v>
          </cell>
        </row>
        <row r="4182">
          <cell r="D4182" t="str">
            <v>2.2 KW 3PH B</v>
          </cell>
          <cell r="E4182" t="str">
            <v>TESLA 2.2KW 3PH MOTOR</v>
          </cell>
          <cell r="F4182" t="str">
            <v>C</v>
          </cell>
          <cell r="G4182">
            <v>9000</v>
          </cell>
        </row>
        <row r="4183">
          <cell r="D4183" t="str">
            <v>22 KW 3PH B</v>
          </cell>
          <cell r="E4183" t="str">
            <v>TESLA 22KW 3PH MOTOR</v>
          </cell>
          <cell r="F4183" t="str">
            <v>C</v>
          </cell>
          <cell r="G4183">
            <v>69700</v>
          </cell>
        </row>
        <row r="4184">
          <cell r="D4184" t="str">
            <v>3 KW 3PH B</v>
          </cell>
          <cell r="E4184" t="str">
            <v>TESLA 3 KW 3PH MOTOR</v>
          </cell>
          <cell r="F4184" t="str">
            <v>C</v>
          </cell>
          <cell r="G4184">
            <v>16100</v>
          </cell>
        </row>
        <row r="4185">
          <cell r="D4185" t="str">
            <v>30 KW 3PH SD</v>
          </cell>
          <cell r="E4185" t="str">
            <v>TESLA 30 KW 3PH SD MOTOR</v>
          </cell>
          <cell r="F4185" t="str">
            <v>C</v>
          </cell>
          <cell r="G4185">
            <v>118200</v>
          </cell>
        </row>
        <row r="4186">
          <cell r="D4186" t="str">
            <v>4 KW 3PH B</v>
          </cell>
          <cell r="E4186" t="str">
            <v>TESLA 4 KW 3PH MOTOR</v>
          </cell>
          <cell r="F4186" t="str">
            <v>C</v>
          </cell>
          <cell r="G4186">
            <v>19300</v>
          </cell>
        </row>
        <row r="4187">
          <cell r="D4187" t="str">
            <v>5.5 KW 3PH B</v>
          </cell>
          <cell r="E4187" t="str">
            <v>TESLA 5.5KW 3PH MOTOR</v>
          </cell>
          <cell r="F4187" t="str">
            <v>C</v>
          </cell>
          <cell r="G4187">
            <v>22400</v>
          </cell>
        </row>
        <row r="4188">
          <cell r="D4188" t="str">
            <v>7.5 KW 3PH B</v>
          </cell>
          <cell r="E4188" t="str">
            <v>TESLA 7.5KW 3PH MOTOR</v>
          </cell>
          <cell r="F4188" t="str">
            <v>C</v>
          </cell>
          <cell r="G4188">
            <v>21500</v>
          </cell>
        </row>
        <row r="4189">
          <cell r="D4189" t="str">
            <v>9.2 KW 3PH B</v>
          </cell>
          <cell r="E4189" t="str">
            <v>TESLA 6" 9.2KW 3PH MOTOR</v>
          </cell>
          <cell r="F4189" t="str">
            <v>C</v>
          </cell>
          <cell r="G4189">
            <v>48500</v>
          </cell>
        </row>
        <row r="4190">
          <cell r="D4190" t="str">
            <v>MICRA 50</v>
          </cell>
          <cell r="E4190" t="str">
            <v>TESLA MICRA 50M PUMP</v>
          </cell>
          <cell r="F4190" t="str">
            <v>C</v>
          </cell>
          <cell r="G4190">
            <v>22400</v>
          </cell>
        </row>
        <row r="4191">
          <cell r="D4191" t="str">
            <v>MICRA 50B</v>
          </cell>
          <cell r="E4191" t="str">
            <v>TESLA MICRA 50M CONTROL BOX</v>
          </cell>
          <cell r="F4191" t="str">
            <v>C</v>
          </cell>
          <cell r="G4191">
            <v>1800</v>
          </cell>
        </row>
        <row r="4192">
          <cell r="D4192" t="str">
            <v>4R201</v>
          </cell>
          <cell r="E4192" t="str">
            <v>DAYLIFF 0.37 KW 1 PH MOTOR</v>
          </cell>
          <cell r="F4192" t="str">
            <v>C</v>
          </cell>
          <cell r="G4192">
            <v>4600</v>
          </cell>
        </row>
        <row r="4193">
          <cell r="D4193" t="str">
            <v>4R201/1</v>
          </cell>
          <cell r="E4193" t="str">
            <v>DAYLIFF CONTROL BOX 0.37KW</v>
          </cell>
          <cell r="F4193" t="str">
            <v>C</v>
          </cell>
          <cell r="G4193">
            <v>750</v>
          </cell>
        </row>
        <row r="4194">
          <cell r="D4194" t="str">
            <v>4R203</v>
          </cell>
          <cell r="E4194" t="str">
            <v>DAYLIFF 0.75 KW 1 PH MOTOR</v>
          </cell>
          <cell r="F4194" t="str">
            <v>C</v>
          </cell>
          <cell r="G4194">
            <v>5200</v>
          </cell>
        </row>
        <row r="4195">
          <cell r="D4195" t="str">
            <v>4R203/1</v>
          </cell>
          <cell r="E4195" t="str">
            <v>DAYLIFF CONTROL BOX 0.75KW</v>
          </cell>
          <cell r="F4195" t="str">
            <v>C</v>
          </cell>
          <cell r="G4195">
            <v>800</v>
          </cell>
        </row>
        <row r="4196">
          <cell r="D4196" t="str">
            <v>EMS-4A</v>
          </cell>
          <cell r="E4196" t="str">
            <v>LOVATO ELECTRODES</v>
          </cell>
          <cell r="F4196" t="str">
            <v>C</v>
          </cell>
          <cell r="G4196">
            <v>750</v>
          </cell>
        </row>
        <row r="4197">
          <cell r="D4197" t="str">
            <v>DS  2-09PS1PH</v>
          </cell>
          <cell r="E4197" t="str">
            <v>DAYLIFF PUMP DS  2-09 C/W 0.37KW 1PH MOTOR INCL. C/BOX</v>
          </cell>
          <cell r="F4197" t="str">
            <v>C</v>
          </cell>
          <cell r="G4197">
            <v>16300</v>
          </cell>
        </row>
        <row r="4198">
          <cell r="D4198" t="str">
            <v>DS  2-13PS1PH</v>
          </cell>
          <cell r="E4198" t="str">
            <v>DAYLIFF PUMP DS  2-13 C/W 0.55KW 1PH MOTOR INCL. C/BOX</v>
          </cell>
          <cell r="F4198" t="str">
            <v>C</v>
          </cell>
          <cell r="G4198">
            <v>19100</v>
          </cell>
        </row>
        <row r="4199">
          <cell r="D4199" t="str">
            <v>DS  2-18PS1PH</v>
          </cell>
          <cell r="E4199" t="str">
            <v>DAYLIFF PUMP DS  2-18 C/W 0.75KW 1PH MOTOR</v>
          </cell>
          <cell r="F4199" t="str">
            <v>C</v>
          </cell>
          <cell r="G4199">
            <v>13800</v>
          </cell>
        </row>
        <row r="4200">
          <cell r="D4200" t="str">
            <v>DS  2-23PS1PH</v>
          </cell>
          <cell r="E4200" t="str">
            <v>DAYLIFF PUMP DS  2-23 C/W 1.1KW 1PH MOTOR</v>
          </cell>
          <cell r="F4200" t="str">
            <v>C</v>
          </cell>
          <cell r="G4200">
            <v>21300</v>
          </cell>
        </row>
        <row r="4201">
          <cell r="D4201" t="str">
            <v>DS  2-23PS3PH</v>
          </cell>
          <cell r="E4201" t="str">
            <v>DAYLIFF PUMP DS  2-23 C/W 1.1KW 3PH MOTOR</v>
          </cell>
          <cell r="F4201" t="str">
            <v>C</v>
          </cell>
          <cell r="G4201">
            <v>18200</v>
          </cell>
        </row>
        <row r="4202">
          <cell r="D4202" t="str">
            <v>DS  2-33PS1PH</v>
          </cell>
          <cell r="E4202" t="str">
            <v>DAYLIFF PUMP DS  2-33 C/W 1.5KW 1PH MOTOR</v>
          </cell>
          <cell r="F4202" t="str">
            <v>C</v>
          </cell>
          <cell r="G4202">
            <v>22200</v>
          </cell>
        </row>
        <row r="4203">
          <cell r="D4203" t="str">
            <v>DS  2-33PS3PH</v>
          </cell>
          <cell r="E4203" t="str">
            <v>DAYLIFF PUMP DS  2-33 C/W 1.5KW 3PH MOTOR</v>
          </cell>
          <cell r="F4203" t="str">
            <v>C</v>
          </cell>
          <cell r="G4203">
            <v>20700</v>
          </cell>
        </row>
        <row r="4204">
          <cell r="D4204" t="str">
            <v>DS  2-48PS1PH</v>
          </cell>
          <cell r="E4204" t="str">
            <v>DAYLIFF PUMP DS  2-48 C/W 2.2KW 1PH MOTOR</v>
          </cell>
          <cell r="F4204" t="str">
            <v>C</v>
          </cell>
          <cell r="G4204">
            <v>32600</v>
          </cell>
        </row>
        <row r="4205">
          <cell r="D4205" t="str">
            <v>DS  2-48PS3PH</v>
          </cell>
          <cell r="E4205" t="str">
            <v>DAYLIFF PUMP DS  2-48 C/W 2.2KW 3PH MOTOR</v>
          </cell>
          <cell r="F4205" t="str">
            <v>C</v>
          </cell>
          <cell r="G4205">
            <v>29800</v>
          </cell>
        </row>
        <row r="4206">
          <cell r="D4206" t="str">
            <v>DS  2-65PS3PH</v>
          </cell>
          <cell r="E4206" t="str">
            <v>DAYLIFF PUMP DS  2-65 C/W 3KW 3PH MOTOR</v>
          </cell>
          <cell r="F4206" t="str">
            <v>C</v>
          </cell>
          <cell r="G4206">
            <v>46200</v>
          </cell>
        </row>
        <row r="4207">
          <cell r="D4207" t="str">
            <v>DS  3-9PS1PH</v>
          </cell>
          <cell r="E4207" t="str">
            <v>DAYLIFF PUMP DS  3-9 C/W 0.55KW 1PH MOTOR INCL. C/BOX</v>
          </cell>
          <cell r="F4207" t="str">
            <v>C</v>
          </cell>
          <cell r="G4207">
            <v>18000</v>
          </cell>
        </row>
        <row r="4208">
          <cell r="D4208" t="str">
            <v>DS  3-12PS1PH</v>
          </cell>
          <cell r="E4208" t="str">
            <v>DAYLIFF PUMP DS  3-12 C/W 0.75KW 1PH MOTOR</v>
          </cell>
          <cell r="F4208" t="str">
            <v>C</v>
          </cell>
          <cell r="G4208">
            <v>12000</v>
          </cell>
        </row>
        <row r="4209">
          <cell r="D4209" t="str">
            <v>DS  3-15PS1PH</v>
          </cell>
          <cell r="E4209" t="str">
            <v>DAYLIFF PUMP DS  3-15 C/W 1.1KW 1PH MOTOR</v>
          </cell>
          <cell r="F4209" t="str">
            <v>C</v>
          </cell>
          <cell r="G4209">
            <v>18800</v>
          </cell>
        </row>
        <row r="4210">
          <cell r="D4210" t="str">
            <v>DS  3-15PS3PH</v>
          </cell>
          <cell r="E4210" t="str">
            <v>DAYLIFF PUMP DS  3-15 C/W 1.1KW 3PH MOTOR</v>
          </cell>
          <cell r="F4210" t="str">
            <v>C</v>
          </cell>
          <cell r="G4210">
            <v>15800</v>
          </cell>
        </row>
        <row r="4211">
          <cell r="D4211" t="str">
            <v>DS  3-18PS1PH</v>
          </cell>
          <cell r="E4211" t="str">
            <v>DAYLIFF PUMP DS  3-18 C/W 1.1KW 1PH MOTOR</v>
          </cell>
          <cell r="F4211" t="str">
            <v>C</v>
          </cell>
          <cell r="G4211">
            <v>20200</v>
          </cell>
        </row>
        <row r="4212">
          <cell r="D4212" t="str">
            <v>DS  3-18PS3PH</v>
          </cell>
          <cell r="E4212" t="str">
            <v>DAYLIFF PUMP DS  3-18 C/W 1.1KW 3PH MOTOR</v>
          </cell>
          <cell r="F4212" t="str">
            <v>C</v>
          </cell>
          <cell r="G4212">
            <v>17100</v>
          </cell>
        </row>
        <row r="4213">
          <cell r="D4213" t="str">
            <v>DS  3-25PS1PH</v>
          </cell>
          <cell r="E4213" t="str">
            <v>DAYLIFF PUMP DS  3-25 C/W 1.5KW 1PH MOTOR</v>
          </cell>
          <cell r="F4213" t="str">
            <v>C</v>
          </cell>
          <cell r="G4213">
            <v>19600</v>
          </cell>
        </row>
        <row r="4214">
          <cell r="D4214" t="str">
            <v>DS  3-25PS3PH</v>
          </cell>
          <cell r="E4214" t="str">
            <v>DAYLIFF PUMP DS  3-25 C/W 1.5KW 3PH MOTOR</v>
          </cell>
          <cell r="F4214" t="str">
            <v>C</v>
          </cell>
          <cell r="G4214">
            <v>18100</v>
          </cell>
        </row>
        <row r="4215">
          <cell r="D4215" t="str">
            <v>DS  3-33PS1PH</v>
          </cell>
          <cell r="E4215" t="str">
            <v>DAYLIFF PUMP DS  3-33 C/W 2.2KW 1PH MOTOR</v>
          </cell>
          <cell r="F4215" t="str">
            <v>C</v>
          </cell>
          <cell r="G4215">
            <v>24900</v>
          </cell>
        </row>
        <row r="4216">
          <cell r="D4216" t="str">
            <v>DS  3-33PS3PH</v>
          </cell>
          <cell r="E4216" t="str">
            <v>DAYLIFF PUMP DS  3-33 C/W 2.2KW 3PH MOTOR</v>
          </cell>
          <cell r="F4216" t="str">
            <v>C</v>
          </cell>
          <cell r="G4216">
            <v>22100</v>
          </cell>
        </row>
        <row r="4217">
          <cell r="D4217" t="str">
            <v>DS  3-45PS3PH</v>
          </cell>
          <cell r="E4217" t="str">
            <v>DAYLIFF PUMP DS  3-45 C/W 3KW 3PH MOTOR</v>
          </cell>
          <cell r="F4217" t="str">
            <v>C</v>
          </cell>
          <cell r="G4217">
            <v>34700</v>
          </cell>
        </row>
        <row r="4218">
          <cell r="D4218" t="str">
            <v>DS  3-60PS3PH</v>
          </cell>
          <cell r="E4218" t="str">
            <v>DAYLIFF PUMP DS  3-60 C/W 3KW 3PH MOTOR</v>
          </cell>
          <cell r="F4218" t="str">
            <v>C</v>
          </cell>
          <cell r="G4218">
            <v>41100</v>
          </cell>
        </row>
        <row r="4219">
          <cell r="D4219" t="str">
            <v>DS  5-8PS1PH</v>
          </cell>
          <cell r="E4219" t="str">
            <v>DAYLIFF PUMP DS  5-8 C/W 0.75KW 1PH MOTOR INCL. C/BOX</v>
          </cell>
          <cell r="F4219" t="str">
            <v>C</v>
          </cell>
          <cell r="G4219">
            <v>15500</v>
          </cell>
        </row>
        <row r="4220">
          <cell r="D4220" t="str">
            <v>DS  5-12PS1PH</v>
          </cell>
          <cell r="E4220" t="str">
            <v>DAYLIFF PUMP DS  5-12 C/W 1.1KW 1PH MOTOR</v>
          </cell>
          <cell r="F4220" t="str">
            <v>C</v>
          </cell>
          <cell r="G4220">
            <v>18600</v>
          </cell>
        </row>
        <row r="4221">
          <cell r="D4221" t="str">
            <v>DS  5-12PS3PH</v>
          </cell>
          <cell r="E4221" t="str">
            <v>DAYLIFF PUMP DS  5-12 C/W 1.1KW 3PH MOTOR</v>
          </cell>
          <cell r="F4221" t="str">
            <v>C</v>
          </cell>
          <cell r="G4221">
            <v>15500</v>
          </cell>
        </row>
        <row r="4222">
          <cell r="D4222" t="str">
            <v>DS  5-17PS1PH</v>
          </cell>
          <cell r="E4222" t="str">
            <v>DAYLIFF PUMP DS  5-17 C/W 1.5KW 1PH MOTOR</v>
          </cell>
          <cell r="F4222" t="str">
            <v>C</v>
          </cell>
          <cell r="G4222">
            <v>17900</v>
          </cell>
        </row>
        <row r="4223">
          <cell r="D4223" t="str">
            <v>DS  5-25PS1PH</v>
          </cell>
          <cell r="E4223" t="str">
            <v>DAYLIFF PUMP DS  5-25 C/W 2.2KW 1PH MOTOR</v>
          </cell>
          <cell r="F4223" t="str">
            <v>C</v>
          </cell>
          <cell r="G4223">
            <v>22000</v>
          </cell>
        </row>
        <row r="4224">
          <cell r="D4224" t="str">
            <v>DS  5-25PS3PH</v>
          </cell>
          <cell r="E4224" t="str">
            <v>DAYLIFF PUMP DS  5-25 C/W 2.2KW 3PH MOTOR</v>
          </cell>
          <cell r="F4224" t="str">
            <v>C</v>
          </cell>
          <cell r="G4224">
            <v>19200</v>
          </cell>
        </row>
        <row r="4225">
          <cell r="D4225" t="str">
            <v>DS  5-33PS3PH</v>
          </cell>
          <cell r="E4225" t="str">
            <v>DAYLIFF PUMP DS  5-33 C/W 3KW 3PH MOTOR</v>
          </cell>
          <cell r="F4225" t="str">
            <v>C</v>
          </cell>
          <cell r="G4225">
            <v>29700</v>
          </cell>
        </row>
        <row r="4226">
          <cell r="D4226" t="str">
            <v>DS  5-44PS3PH</v>
          </cell>
          <cell r="E4226" t="str">
            <v>DAYLIFF PUMP DS  5-44 C/W 4KW 3PH MOTOR</v>
          </cell>
          <cell r="F4226" t="str">
            <v>C</v>
          </cell>
          <cell r="G4226">
            <v>38200</v>
          </cell>
        </row>
        <row r="4227">
          <cell r="D4227" t="str">
            <v>DS  5-60PS3PH</v>
          </cell>
          <cell r="E4227" t="str">
            <v>DAYLIFF PUMP DS  5-60 C/W 5.5KW 3PH MOTOR</v>
          </cell>
          <cell r="F4227" t="str">
            <v>C</v>
          </cell>
          <cell r="G4227">
            <v>46500</v>
          </cell>
        </row>
        <row r="4228">
          <cell r="D4228" t="str">
            <v>DS  8-10PS1PH</v>
          </cell>
          <cell r="E4228" t="str">
            <v>DAYLIFF PUMP DS  8-10 C/W 1.5KW 1PH MOTOR</v>
          </cell>
          <cell r="F4228" t="str">
            <v>C</v>
          </cell>
          <cell r="G4228">
            <v>22000</v>
          </cell>
        </row>
        <row r="4229">
          <cell r="D4229" t="str">
            <v>DS  8-10PS3PH</v>
          </cell>
          <cell r="E4229" t="str">
            <v>DAYLIFF PUMP DS  8-10 C/W 1.5KW 3PH MOTOR</v>
          </cell>
          <cell r="F4229" t="str">
            <v>C</v>
          </cell>
          <cell r="G4229">
            <v>20500</v>
          </cell>
        </row>
        <row r="4230">
          <cell r="D4230" t="str">
            <v>DS  8-15PS1PH</v>
          </cell>
          <cell r="E4230" t="str">
            <v>DAYLIFF PUMP DS  8-15 C/W 2.2KW 1PH MOTOR</v>
          </cell>
          <cell r="F4230" t="str">
            <v>C</v>
          </cell>
          <cell r="G4230">
            <v>28100</v>
          </cell>
        </row>
        <row r="4231">
          <cell r="D4231" t="str">
            <v>DS  8-15PS3PH</v>
          </cell>
          <cell r="E4231" t="str">
            <v>DAYLIFF PUMP DS  8-15 C/W 2.2KW 3PH MOTOR</v>
          </cell>
          <cell r="F4231" t="str">
            <v>C</v>
          </cell>
          <cell r="G4231">
            <v>25400</v>
          </cell>
        </row>
        <row r="4232">
          <cell r="D4232" t="str">
            <v>DS  8-25PS3PH</v>
          </cell>
          <cell r="E4232" t="str">
            <v>DAYLIFF PUMP DS  8-25 C/W 4KW 3PH MOTOR</v>
          </cell>
          <cell r="F4232" t="str">
            <v>C</v>
          </cell>
          <cell r="G4232">
            <v>43200</v>
          </cell>
        </row>
        <row r="4233">
          <cell r="D4233" t="str">
            <v>DS  8-37PS3PH</v>
          </cell>
          <cell r="E4233" t="str">
            <v>DAYLIFF PUMP DS  8-37 C/W 5.5KW 3PH MOTOR</v>
          </cell>
          <cell r="F4233" t="str">
            <v>C</v>
          </cell>
          <cell r="G4233">
            <v>57600</v>
          </cell>
        </row>
        <row r="4234">
          <cell r="D4234" t="str">
            <v>DS  8-50PS3PH</v>
          </cell>
          <cell r="E4234" t="str">
            <v>DAYLIFF PUMP DS  8-50 C/W 7.5KW 3PH MOTOR</v>
          </cell>
          <cell r="F4234" t="str">
            <v>C</v>
          </cell>
          <cell r="G4234">
            <v>66600</v>
          </cell>
        </row>
        <row r="4235">
          <cell r="D4235" t="str">
            <v>DS  14-7PS1PH</v>
          </cell>
          <cell r="E4235" t="str">
            <v>DAYLIFF PUMP DS  14-7 C/W 2.2KW 1PH MOTOR</v>
          </cell>
          <cell r="F4235" t="str">
            <v>C</v>
          </cell>
          <cell r="G4235">
            <v>24500</v>
          </cell>
        </row>
        <row r="4236">
          <cell r="D4236" t="str">
            <v>DS  14-7PS3PH</v>
          </cell>
          <cell r="E4236" t="str">
            <v>DAYLIFF PUMP DS  14-7 C/W 2.2KW 3PH MOTOR</v>
          </cell>
          <cell r="F4236" t="str">
            <v>C</v>
          </cell>
          <cell r="G4236">
            <v>21700</v>
          </cell>
        </row>
        <row r="4237">
          <cell r="D4237" t="str">
            <v>DS  14-13PS3PH</v>
          </cell>
          <cell r="E4237" t="str">
            <v>DAYLIFF PUMP DS  14-13 C/W 4KW 3PH MOTOR</v>
          </cell>
          <cell r="F4237" t="str">
            <v>C</v>
          </cell>
          <cell r="G4237">
            <v>39800</v>
          </cell>
        </row>
        <row r="4238">
          <cell r="D4238" t="str">
            <v>DS  14-18PS3PH</v>
          </cell>
          <cell r="E4238" t="str">
            <v>DAYLIFF PUMP DS  14-18 C/W 5.5KW 3PH MOTOR</v>
          </cell>
          <cell r="F4238" t="str">
            <v>C</v>
          </cell>
          <cell r="G4238">
            <v>47000</v>
          </cell>
        </row>
        <row r="4239">
          <cell r="D4239" t="str">
            <v>DS  14-25PS3PH</v>
          </cell>
          <cell r="E4239" t="str">
            <v>DAYLIFF PUMP DS  14-25 C/W 7.5KW 3PH MOTOR</v>
          </cell>
          <cell r="F4239" t="str">
            <v>C</v>
          </cell>
          <cell r="G4239">
            <v>55300</v>
          </cell>
        </row>
        <row r="4240">
          <cell r="D4240" t="str">
            <v>DS  17-7PS3PH</v>
          </cell>
          <cell r="E4240" t="str">
            <v>DAYLIFF PUMP DS  17-7 C/W 4KW 3PH MOTOR</v>
          </cell>
          <cell r="F4240" t="str">
            <v>C</v>
          </cell>
          <cell r="G4240">
            <v>40700</v>
          </cell>
        </row>
        <row r="4241">
          <cell r="D4241" t="str">
            <v>DS  17-10PS3PH</v>
          </cell>
          <cell r="E4241" t="str">
            <v>DAYLIFF PUMP DS  17-10 C/W 5.5KW 3PH MOTOR</v>
          </cell>
          <cell r="F4241" t="str">
            <v>C</v>
          </cell>
          <cell r="G4241">
            <v>48900</v>
          </cell>
        </row>
        <row r="4242">
          <cell r="D4242" t="str">
            <v>DS  17-13PS3PH</v>
          </cell>
          <cell r="E4242" t="str">
            <v>DAYLIFF PUMP DS  17-13 C/W 7.5KW 3PH MOTOR</v>
          </cell>
          <cell r="F4242" t="str">
            <v>C</v>
          </cell>
          <cell r="G4242">
            <v>53800</v>
          </cell>
        </row>
        <row r="4243">
          <cell r="D4243" t="str">
            <v>DS  17-17PS3PH</v>
          </cell>
          <cell r="E4243" t="str">
            <v>DAYLIFF PUMP DS  17-17 C/W 9.2KW 3PH MOTOR</v>
          </cell>
          <cell r="F4243" t="str">
            <v>C</v>
          </cell>
          <cell r="G4243">
            <v>89600</v>
          </cell>
        </row>
        <row r="4244">
          <cell r="D4244" t="str">
            <v>DS  17-20PS3PH</v>
          </cell>
          <cell r="E4244" t="str">
            <v>DAYLIFF PUMP DS  17-20 C/W 11KW 3PH MOTOR</v>
          </cell>
          <cell r="F4244" t="str">
            <v>C</v>
          </cell>
          <cell r="G4244">
            <v>100700</v>
          </cell>
        </row>
        <row r="4245">
          <cell r="D4245" t="str">
            <v>DS  17-24PS3PH</v>
          </cell>
          <cell r="E4245" t="str">
            <v>DAYLIFF PUMP DS  17-24 C/W 13KW 3PH MOTOR</v>
          </cell>
          <cell r="F4245" t="str">
            <v>C</v>
          </cell>
          <cell r="G4245">
            <v>136900</v>
          </cell>
        </row>
        <row r="4246">
          <cell r="D4246" t="str">
            <v>DS  17-27PS3PH</v>
          </cell>
          <cell r="E4246" t="str">
            <v>DAYLIFF PUMP DS  17-27 C/W 15KW 3PH MOTOR</v>
          </cell>
          <cell r="F4246" t="str">
            <v>C</v>
          </cell>
          <cell r="G4246">
            <v>120700</v>
          </cell>
        </row>
        <row r="4247">
          <cell r="D4247" t="str">
            <v>SP  2A- 9PS1PH</v>
          </cell>
          <cell r="E4247" t="str">
            <v>GRUNDFOS PUMP SP  2A- 9 C/W 0.37KW 1PH MOTOR INCL. C/BOX</v>
          </cell>
          <cell r="F4247" t="str">
            <v>C</v>
          </cell>
          <cell r="G4247">
            <v>27100</v>
          </cell>
        </row>
        <row r="4248">
          <cell r="D4248" t="str">
            <v>SP  2A-18PS1PH</v>
          </cell>
          <cell r="E4248" t="str">
            <v>GRUNDFOS PUMP SP  2A-18 C/W 0.75KW 1PH MOTOR</v>
          </cell>
          <cell r="F4248" t="str">
            <v>C</v>
          </cell>
          <cell r="G4248">
            <v>22700</v>
          </cell>
        </row>
        <row r="4249">
          <cell r="D4249" t="str">
            <v>SP  2A-23PS1PH</v>
          </cell>
          <cell r="E4249" t="str">
            <v>GRUNDFOS PUMP SP  2A-23 C/W 1.1KW 1PH MOTOR</v>
          </cell>
          <cell r="F4249" t="str">
            <v>C</v>
          </cell>
          <cell r="G4249">
            <v>25900</v>
          </cell>
        </row>
        <row r="4250">
          <cell r="D4250" t="str">
            <v>SP  2A-23PS3PH</v>
          </cell>
          <cell r="E4250" t="str">
            <v>GRUNDFOS PUMP SP  2A-23 C/W 1.1KW 3PH MOTOR</v>
          </cell>
          <cell r="F4250" t="str">
            <v>C</v>
          </cell>
          <cell r="G4250">
            <v>25700</v>
          </cell>
        </row>
        <row r="4251">
          <cell r="D4251" t="str">
            <v>SP  2A-33PS1PH</v>
          </cell>
          <cell r="E4251" t="str">
            <v>GRUNDFOS PUMP SP  2A-33 C/W 1.5KW 1PH MOTOR</v>
          </cell>
          <cell r="F4251" t="str">
            <v>C</v>
          </cell>
          <cell r="G4251">
            <v>31300</v>
          </cell>
        </row>
        <row r="4252">
          <cell r="D4252" t="str">
            <v>SP  2A-33PS3PH</v>
          </cell>
          <cell r="E4252" t="str">
            <v>GRUNDFOS PUMP SP  2A-33 C/W 1.5KW 3PH MOTOR</v>
          </cell>
          <cell r="F4252" t="str">
            <v>C</v>
          </cell>
          <cell r="G4252">
            <v>30700</v>
          </cell>
        </row>
        <row r="4253">
          <cell r="D4253" t="str">
            <v>SP  2A-48PS1PH</v>
          </cell>
          <cell r="E4253" t="str">
            <v>GRUNDFOS PUMP SP  2A-48 C/W 2.2KW 1PH MOTOR</v>
          </cell>
          <cell r="F4253" t="str">
            <v>C</v>
          </cell>
          <cell r="G4253">
            <v>77600</v>
          </cell>
        </row>
        <row r="4254">
          <cell r="D4254" t="str">
            <v>SP  2A-48PS3PH</v>
          </cell>
          <cell r="E4254" t="str">
            <v>GRUNDFOS PUMP SP  2A-48 C/W 2.2KW 3PH MOTOR</v>
          </cell>
          <cell r="F4254" t="str">
            <v>C</v>
          </cell>
          <cell r="G4254">
            <v>66000</v>
          </cell>
        </row>
        <row r="4255">
          <cell r="D4255" t="str">
            <v>SP  2A-65PS 3 PH</v>
          </cell>
          <cell r="E4255" t="str">
            <v>GRUNDFOS PUMP SP  2A-65 C/W 3   KW  3 PH MOTOR</v>
          </cell>
          <cell r="F4255" t="str">
            <v>C</v>
          </cell>
          <cell r="G4255">
            <v>94900</v>
          </cell>
        </row>
        <row r="4256">
          <cell r="D4256" t="str">
            <v>SP  3A-12PS1PH</v>
          </cell>
          <cell r="E4256" t="str">
            <v>GRUNDFOS PUMP SP  3A-12 C/W 0.75KW 1PH MOTOR</v>
          </cell>
          <cell r="F4256" t="str">
            <v>C</v>
          </cell>
          <cell r="G4256">
            <v>21000</v>
          </cell>
        </row>
        <row r="4257">
          <cell r="D4257" t="str">
            <v>SP  3A-18PS1PH</v>
          </cell>
          <cell r="E4257" t="str">
            <v>GRUNDFOS PUMP SP  3A-18 C/W 1.1KW 1PH MOTOR</v>
          </cell>
          <cell r="F4257" t="str">
            <v>C</v>
          </cell>
          <cell r="G4257">
            <v>24700</v>
          </cell>
        </row>
        <row r="4258">
          <cell r="D4258" t="str">
            <v>SP  3A-18PS3PH</v>
          </cell>
          <cell r="E4258" t="str">
            <v>GRUNDFOS PUMP SP  3A-18 C/W 1.1KW 3PH MOTOR</v>
          </cell>
          <cell r="F4258" t="str">
            <v>C</v>
          </cell>
          <cell r="G4258">
            <v>24500</v>
          </cell>
        </row>
        <row r="4259">
          <cell r="D4259" t="str">
            <v>SP  3A-25PS1PH</v>
          </cell>
          <cell r="E4259" t="str">
            <v>GRUNDFOS PUMP SP  3A-25 C/W 1.5KW 1PH MOTOR</v>
          </cell>
          <cell r="F4259" t="str">
            <v>C</v>
          </cell>
          <cell r="G4259">
            <v>28400</v>
          </cell>
        </row>
        <row r="4260">
          <cell r="D4260" t="str">
            <v>SP  3A-25PS3PH</v>
          </cell>
          <cell r="E4260" t="str">
            <v>GRUNDFOS PUMP SP  3A-25 C/W 1.5KW 3PH MOTOR</v>
          </cell>
          <cell r="F4260" t="str">
            <v>C</v>
          </cell>
          <cell r="G4260">
            <v>27800</v>
          </cell>
        </row>
        <row r="4261">
          <cell r="D4261" t="str">
            <v>SP  3A-33PS1PH</v>
          </cell>
          <cell r="E4261" t="str">
            <v>GRUNDFOS PUMP SP  3A-33 C/W 2.2KW 1PH MOTOR</v>
          </cell>
          <cell r="F4261" t="str">
            <v>C</v>
          </cell>
          <cell r="G4261">
            <v>44800</v>
          </cell>
        </row>
        <row r="4262">
          <cell r="D4262" t="str">
            <v>SP  3A-33PS3PH</v>
          </cell>
          <cell r="E4262" t="str">
            <v>GRUNDFOS PUMP SP  3A-33 C/W 2.2KW 3PH MOTOR</v>
          </cell>
          <cell r="F4262" t="str">
            <v>C</v>
          </cell>
          <cell r="G4262">
            <v>33200</v>
          </cell>
        </row>
        <row r="4263">
          <cell r="D4263" t="str">
            <v>SP  3A-45PS 3 PH</v>
          </cell>
          <cell r="E4263" t="str">
            <v>GRUNDFOS PUMP SP  3A-45 C/W 3   KW  3 PH MOTOR</v>
          </cell>
          <cell r="F4263" t="str">
            <v>C</v>
          </cell>
          <cell r="G4263">
            <v>76000</v>
          </cell>
        </row>
        <row r="4264">
          <cell r="D4264" t="str">
            <v>SP  3A-60PS3PH</v>
          </cell>
          <cell r="E4264" t="str">
            <v>GRUNDFOS PUMP SP  3A-60 C/W 4KW 3PH MOTOR</v>
          </cell>
          <cell r="F4264" t="str">
            <v>C</v>
          </cell>
          <cell r="G4264">
            <v>92600</v>
          </cell>
        </row>
        <row r="4265">
          <cell r="D4265" t="str">
            <v>SP  5A- 8PS1PH</v>
          </cell>
          <cell r="E4265" t="str">
            <v>GRUNDFOS PUMP SP  5A- 8 C/W 0.75KW 1PH MOTOR INCL. C/BOX</v>
          </cell>
          <cell r="F4265" t="str">
            <v>C</v>
          </cell>
          <cell r="G4265">
            <v>26300</v>
          </cell>
        </row>
        <row r="4266">
          <cell r="D4266" t="str">
            <v>SP  5A-12PS1PH</v>
          </cell>
          <cell r="E4266" t="str">
            <v>GRUNDFOS PUMP SP  5A-12 C/W 1.1KW 1PH MOTOR</v>
          </cell>
          <cell r="F4266" t="str">
            <v>C</v>
          </cell>
          <cell r="G4266">
            <v>23000</v>
          </cell>
        </row>
        <row r="4267">
          <cell r="D4267" t="str">
            <v>SP  5A-12PS3PH</v>
          </cell>
          <cell r="E4267" t="str">
            <v>GRUNDFOS PUMP SP  5A-12 C/W 1.1KW 3PH MOTOR</v>
          </cell>
          <cell r="F4267" t="str">
            <v>C</v>
          </cell>
          <cell r="G4267">
            <v>22800</v>
          </cell>
        </row>
        <row r="4268">
          <cell r="D4268" t="str">
            <v>SP  5A-17PS1PH</v>
          </cell>
          <cell r="E4268" t="str">
            <v>GRUNDFOS PUMP SP  5A-17 C/W 1.5KW 1PH MOTOR</v>
          </cell>
          <cell r="F4268" t="str">
            <v>C</v>
          </cell>
          <cell r="G4268">
            <v>26000</v>
          </cell>
        </row>
        <row r="4269">
          <cell r="D4269" t="str">
            <v>SP  5A-17PS3PH</v>
          </cell>
          <cell r="E4269" t="str">
            <v>GRUNDFOS PUMP SP  5A-17 C/W 1.5KW 3PH MOTOR</v>
          </cell>
          <cell r="F4269" t="str">
            <v>C</v>
          </cell>
          <cell r="G4269">
            <v>25400</v>
          </cell>
        </row>
        <row r="4270">
          <cell r="D4270" t="str">
            <v>SP  5A-25PS1PH</v>
          </cell>
          <cell r="E4270" t="str">
            <v>GRUNDFOS PUMP SP  5A-25 C/W 2.2KW 1PH MOTOR</v>
          </cell>
          <cell r="F4270" t="str">
            <v>C</v>
          </cell>
          <cell r="G4270">
            <v>42000</v>
          </cell>
        </row>
        <row r="4271">
          <cell r="D4271" t="str">
            <v>SP  5A-25PS3PH</v>
          </cell>
          <cell r="E4271" t="str">
            <v>GRUNDFOS PUMP SP  5A-25 C/W 2.2KW 3PH MOTOR</v>
          </cell>
          <cell r="F4271" t="str">
            <v>C</v>
          </cell>
          <cell r="G4271">
            <v>30300</v>
          </cell>
        </row>
        <row r="4272">
          <cell r="D4272" t="str">
            <v>SP  5A-33PS3PH</v>
          </cell>
          <cell r="E4272" t="str">
            <v>GRUNDFOS PUMP SP  5A-33 C/W 3   KW  3 PH MOTOR</v>
          </cell>
          <cell r="F4272" t="str">
            <v>C</v>
          </cell>
          <cell r="G4272">
            <v>44500</v>
          </cell>
        </row>
        <row r="4273">
          <cell r="D4273" t="str">
            <v>SP  5A-44PS3PH</v>
          </cell>
          <cell r="E4273" t="str">
            <v>GRUNDFOS PUMP SP  5A-44 C/W 4KW 3PH MOTOR</v>
          </cell>
          <cell r="F4273" t="str">
            <v>C</v>
          </cell>
          <cell r="G4273">
            <v>87500</v>
          </cell>
        </row>
        <row r="4274">
          <cell r="D4274" t="str">
            <v>SP  5A-60PS3PH</v>
          </cell>
          <cell r="E4274" t="str">
            <v>GRUNDFOS PUMP SP  5A-60 C/W 5.5KW 3PH MOTOR</v>
          </cell>
          <cell r="F4274" t="str">
            <v>C</v>
          </cell>
          <cell r="G4274">
            <v>134000</v>
          </cell>
        </row>
        <row r="4275">
          <cell r="D4275" t="str">
            <v>SP  5A-75PS3PH</v>
          </cell>
          <cell r="E4275" t="str">
            <v>GRUNDFOS PUMP SP  5A-75 C/W 7.5KW 3PH MOTOR</v>
          </cell>
          <cell r="F4275" t="str">
            <v>C</v>
          </cell>
          <cell r="G4275">
            <v>236100</v>
          </cell>
        </row>
        <row r="4276">
          <cell r="D4276" t="str">
            <v>SP  8A-10PS1PH</v>
          </cell>
          <cell r="E4276" t="str">
            <v>GRUNDFOS PUMP SP  8A-10 C/W 1.5KW 1PH MOTOR</v>
          </cell>
          <cell r="F4276" t="str">
            <v>C</v>
          </cell>
          <cell r="G4276">
            <v>31400</v>
          </cell>
        </row>
        <row r="4277">
          <cell r="D4277" t="str">
            <v>SP  8A-10PS3PH</v>
          </cell>
          <cell r="E4277" t="str">
            <v>GRUNDFOS PUMP SP  8A-10 C/W 1.5KW 3PH MOTOR</v>
          </cell>
          <cell r="F4277" t="str">
            <v>C</v>
          </cell>
          <cell r="G4277">
            <v>30800</v>
          </cell>
        </row>
        <row r="4278">
          <cell r="D4278" t="str">
            <v>SP  8A-15PS1PH</v>
          </cell>
          <cell r="E4278" t="str">
            <v>GRUNDFOS PUMP SP  8A-15 C/W 2.2KW 1PH MOTOR</v>
          </cell>
          <cell r="F4278" t="str">
            <v>C</v>
          </cell>
          <cell r="G4278">
            <v>51300</v>
          </cell>
        </row>
        <row r="4279">
          <cell r="D4279" t="str">
            <v>SP  8A-15PS3PH</v>
          </cell>
          <cell r="E4279" t="str">
            <v>GRUNDFOS PUMP SP  8A-15 C/W 2.2KW 3PH MOTOR</v>
          </cell>
          <cell r="F4279" t="str">
            <v>C</v>
          </cell>
          <cell r="G4279">
            <v>39700</v>
          </cell>
        </row>
        <row r="4280">
          <cell r="D4280" t="str">
            <v>SP  8A-21PS3PH</v>
          </cell>
          <cell r="E4280" t="str">
            <v>GRUNDFOS PUMP SP  8A-21 C/W 4KW 3PH MOTOR</v>
          </cell>
          <cell r="F4280" t="str">
            <v>C</v>
          </cell>
          <cell r="G4280">
            <v>62000</v>
          </cell>
        </row>
        <row r="4281">
          <cell r="D4281" t="str">
            <v>SP  8A-25PS3PH</v>
          </cell>
          <cell r="E4281" t="str">
            <v>GRUNDFOS PUMP SP  8A-25 C/W 4KW 3PH MOTOR</v>
          </cell>
          <cell r="F4281" t="str">
            <v>C</v>
          </cell>
          <cell r="G4281">
            <v>67700</v>
          </cell>
        </row>
        <row r="4282">
          <cell r="D4282" t="str">
            <v>SP  8A-30PS3PH</v>
          </cell>
          <cell r="E4282" t="str">
            <v>GRUNDFOS PUMP SP  8A-30 C/W 5.5KW 3PH MOTOR</v>
          </cell>
          <cell r="F4282" t="str">
            <v>C</v>
          </cell>
          <cell r="G4282">
            <v>127500</v>
          </cell>
        </row>
        <row r="4283">
          <cell r="D4283" t="str">
            <v>SP  8A-37PS3PH</v>
          </cell>
          <cell r="E4283" t="str">
            <v>GRUNDFOS PUMP SP  8A-37 C/W 5.5KW 3PH MOTOR</v>
          </cell>
          <cell r="F4283" t="str">
            <v>C</v>
          </cell>
          <cell r="G4283">
            <v>115400</v>
          </cell>
        </row>
        <row r="4284">
          <cell r="D4284" t="str">
            <v>SP  8A-44PS3PH</v>
          </cell>
          <cell r="E4284" t="str">
            <v>GRUNDFOS PUMP SP  8A-44 C/W 7.5KW 3PH MOTOR</v>
          </cell>
          <cell r="F4284" t="str">
            <v>C</v>
          </cell>
          <cell r="G4284">
            <v>123400</v>
          </cell>
        </row>
        <row r="4285">
          <cell r="D4285" t="str">
            <v>SP  8A-50PS3PH</v>
          </cell>
          <cell r="E4285" t="str">
            <v>GRUNDFOS PUMP SP  8A-50 C/W 7.5KW 3PH MOTOR</v>
          </cell>
          <cell r="F4285" t="str">
            <v>C</v>
          </cell>
          <cell r="G4285">
            <v>131500</v>
          </cell>
        </row>
        <row r="4286">
          <cell r="D4286" t="str">
            <v>SP 14A-7PS1PH</v>
          </cell>
          <cell r="E4286" t="str">
            <v>GRUNDFOS PUMP SP 14A-7 C/W 2.2KW 1PH MOTOR</v>
          </cell>
          <cell r="F4286" t="str">
            <v>C</v>
          </cell>
          <cell r="G4286">
            <v>48800</v>
          </cell>
        </row>
        <row r="4287">
          <cell r="D4287" t="str">
            <v>SP 14A-7PS3PH</v>
          </cell>
          <cell r="E4287" t="str">
            <v>GRUNDFOS PUMP SP 14A-7 C/W 2.2KW 3PH MOTOR</v>
          </cell>
          <cell r="F4287" t="str">
            <v>C</v>
          </cell>
          <cell r="G4287">
            <v>37200</v>
          </cell>
        </row>
        <row r="4288">
          <cell r="D4288" t="str">
            <v>SP 14A-13PS3PH</v>
          </cell>
          <cell r="E4288" t="str">
            <v>GRUNDFOS PUMP SP 14A-13 C/W 4KW 3PH MOTOR</v>
          </cell>
          <cell r="F4288" t="str">
            <v>C</v>
          </cell>
          <cell r="G4288">
            <v>63100</v>
          </cell>
        </row>
        <row r="4289">
          <cell r="D4289" t="str">
            <v>SP 14A-18PS3PH</v>
          </cell>
          <cell r="E4289" t="str">
            <v>GRUNDFOS PUMP SP 14A-18 C/W 5.5KW 3PH MOTOR</v>
          </cell>
          <cell r="F4289" t="str">
            <v>C</v>
          </cell>
          <cell r="G4289">
            <v>95700</v>
          </cell>
        </row>
        <row r="4290">
          <cell r="D4290" t="str">
            <v>SP 14A-25PS3PH</v>
          </cell>
          <cell r="E4290" t="str">
            <v>GRUNDFOS PUMP SP 14A-25 C/W 7.5KW 3PH MOTOR</v>
          </cell>
          <cell r="F4290" t="str">
            <v>C</v>
          </cell>
          <cell r="G4290">
            <v>107100</v>
          </cell>
        </row>
        <row r="4291">
          <cell r="D4291" t="str">
            <v>SP 17-7PS3PH</v>
          </cell>
          <cell r="E4291" t="str">
            <v>GRUNDFOS PUMP SP 17-7 C/W 4KW 3PH MOTOR</v>
          </cell>
          <cell r="F4291" t="str">
            <v>C</v>
          </cell>
          <cell r="G4291">
            <v>72200</v>
          </cell>
        </row>
        <row r="4292">
          <cell r="D4292" t="str">
            <v>SP 17-10PS3PH</v>
          </cell>
          <cell r="E4292" t="str">
            <v>GRUNDFOS PUMP SP 17-10 C/W 5.5KW 3PH MOTOR</v>
          </cell>
          <cell r="F4292" t="str">
            <v>C</v>
          </cell>
          <cell r="G4292">
            <v>108300</v>
          </cell>
        </row>
        <row r="4293">
          <cell r="D4293" t="str">
            <v>SP 17-13PS3PH</v>
          </cell>
          <cell r="E4293" t="str">
            <v>GRUNDFOS PUMP SP 17-13 C/W 7.5KW 3PH MOTOR</v>
          </cell>
          <cell r="F4293" t="str">
            <v>C</v>
          </cell>
          <cell r="G4293">
            <v>114900</v>
          </cell>
        </row>
        <row r="4294">
          <cell r="D4294" t="str">
            <v>SP 17-17PS3PH</v>
          </cell>
          <cell r="E4294" t="str">
            <v>GRUNDFOS PUMP SP 17-17 C/W 9.2KW 3PH MOTOR</v>
          </cell>
          <cell r="F4294" t="str">
            <v>C</v>
          </cell>
          <cell r="G4294">
            <v>132100</v>
          </cell>
        </row>
        <row r="4295">
          <cell r="D4295" t="str">
            <v>SP 17-20PS3PH</v>
          </cell>
          <cell r="E4295" t="str">
            <v>GRUNDFOS PUMP SP 17-20 C/W 11KW 3PH MOTOR</v>
          </cell>
          <cell r="F4295" t="str">
            <v>C</v>
          </cell>
          <cell r="G4295">
            <v>144700</v>
          </cell>
        </row>
        <row r="4296">
          <cell r="D4296" t="str">
            <v>SP 17-24PS3PH</v>
          </cell>
          <cell r="E4296" t="str">
            <v>GRUNDFOS PUMP SP 17-24 C/W 13KW 3PH MOTOR</v>
          </cell>
          <cell r="F4296" t="str">
            <v>C</v>
          </cell>
          <cell r="G4296">
            <v>166600</v>
          </cell>
        </row>
        <row r="4297">
          <cell r="D4297" t="str">
            <v>SP 17-27PS3PH</v>
          </cell>
          <cell r="E4297" t="str">
            <v>GRUNDFOS PUMP SP 17-27 C/W 15KW 3PH MOTOR</v>
          </cell>
          <cell r="F4297" t="str">
            <v>C</v>
          </cell>
          <cell r="G4297">
            <v>187800</v>
          </cell>
        </row>
        <row r="4298">
          <cell r="D4298" t="str">
            <v>SP 30- 8PS3PH</v>
          </cell>
          <cell r="E4298" t="str">
            <v>GRUNDFOS PUMP SP 30- 8 C/W 7.5KW 3PH MOTOR</v>
          </cell>
          <cell r="F4298" t="str">
            <v>C</v>
          </cell>
          <cell r="G4298">
            <v>100000</v>
          </cell>
        </row>
        <row r="4299">
          <cell r="D4299" t="str">
            <v>SP 30-13PS3PH</v>
          </cell>
          <cell r="E4299" t="str">
            <v>GRUNDFOS PUMP SP 30-13 C/W 11KW 3PH MOTOR</v>
          </cell>
          <cell r="F4299" t="str">
            <v>C</v>
          </cell>
          <cell r="G4299">
            <v>130400</v>
          </cell>
        </row>
        <row r="4300">
          <cell r="D4300" t="str">
            <v>SP 30-17PS3PH</v>
          </cell>
          <cell r="E4300" t="str">
            <v>GRUNDFOS PUMP SP 30-17 C/W 15KW 3PH MOTOR</v>
          </cell>
          <cell r="F4300" t="str">
            <v>C</v>
          </cell>
          <cell r="G4300">
            <v>159300</v>
          </cell>
        </row>
        <row r="4301">
          <cell r="D4301" t="str">
            <v>SP 30-21PS3PH</v>
          </cell>
          <cell r="E4301" t="str">
            <v>GRUNDFOS PUMP SP 30-21 C/W 18.5KW 3PH MOTOR</v>
          </cell>
          <cell r="F4301" t="str">
            <v>C</v>
          </cell>
          <cell r="G4301">
            <v>186800</v>
          </cell>
        </row>
        <row r="4302">
          <cell r="D4302" t="str">
            <v>SP 30-26PS3PH</v>
          </cell>
          <cell r="E4302" t="str">
            <v>GRUNDFOS PUMP SP 30-26 C/W 22KW 3PH MOTOR</v>
          </cell>
          <cell r="F4302" t="str">
            <v>C</v>
          </cell>
          <cell r="G4302">
            <v>215200</v>
          </cell>
        </row>
        <row r="4303">
          <cell r="D4303" t="str">
            <v>SP 46-7PS3PH</v>
          </cell>
          <cell r="E4303" t="str">
            <v>GRUNDFOS PUMP SP 46-7 C/W 11KW 3PH MOTOR</v>
          </cell>
          <cell r="F4303" t="str">
            <v>C</v>
          </cell>
          <cell r="G4303">
            <v>116900</v>
          </cell>
        </row>
        <row r="4304">
          <cell r="D4304" t="str">
            <v>SP 46-12PS3PH</v>
          </cell>
          <cell r="E4304" t="str">
            <v>GRUNDFOS PUMP SP 46-12 C/W 18.5KW 3PH MOTOR</v>
          </cell>
          <cell r="F4304" t="str">
            <v>C</v>
          </cell>
          <cell r="G4304">
            <v>167600</v>
          </cell>
        </row>
        <row r="4305">
          <cell r="D4305" t="str">
            <v>SP 60-10PS3PH</v>
          </cell>
          <cell r="E4305" t="str">
            <v>GRUNDFOS PUMP SP 60-10 C/W 18.5KW 3PH MOTOR</v>
          </cell>
          <cell r="F4305" t="str">
            <v>C</v>
          </cell>
          <cell r="G4305">
            <v>166400</v>
          </cell>
        </row>
        <row r="4306">
          <cell r="D4306" t="str">
            <v>HN-14A</v>
          </cell>
          <cell r="E4306" t="str">
            <v>PCA COMPLETE TUBING KIT</v>
          </cell>
          <cell r="F4306" t="str">
            <v>C</v>
          </cell>
          <cell r="G4306">
            <v>7900</v>
          </cell>
        </row>
        <row r="4307">
          <cell r="D4307" t="str">
            <v>HN-14B</v>
          </cell>
          <cell r="E4307" t="str">
            <v>PCA ELECTROVALVE</v>
          </cell>
          <cell r="F4307" t="str">
            <v>C</v>
          </cell>
          <cell r="G4307">
            <v>5200</v>
          </cell>
        </row>
        <row r="4308">
          <cell r="D4308" t="str">
            <v>HN-14C</v>
          </cell>
          <cell r="E4308" t="str">
            <v>PH ELECTRODE PCA 320 C/W PIN &amp; PT 100</v>
          </cell>
          <cell r="F4308" t="str">
            <v>C</v>
          </cell>
          <cell r="G4308">
            <v>4800</v>
          </cell>
        </row>
        <row r="4309">
          <cell r="D4309" t="str">
            <v>WS-A7</v>
          </cell>
          <cell r="E4309" t="str">
            <v>CARTRIDGE COUPLERS</v>
          </cell>
          <cell r="F4309" t="str">
            <v>C</v>
          </cell>
          <cell r="G4309">
            <v>40</v>
          </cell>
        </row>
        <row r="4310">
          <cell r="D4310" t="str">
            <v>WS-A8</v>
          </cell>
          <cell r="E4310" t="str">
            <v>ELBOW CHROME PLATED</v>
          </cell>
          <cell r="F4310" t="str">
            <v>C</v>
          </cell>
          <cell r="G4310">
            <v>60</v>
          </cell>
        </row>
        <row r="4311">
          <cell r="D4311" t="str">
            <v>B&amp;W 1630-7</v>
          </cell>
          <cell r="E4311" t="str">
            <v>B&amp;W 1630-7 DOSAGE PUMP</v>
          </cell>
          <cell r="F4311" t="str">
            <v>C</v>
          </cell>
          <cell r="G4311">
            <v>8700</v>
          </cell>
        </row>
        <row r="4312">
          <cell r="D4312" t="str">
            <v>BW-14</v>
          </cell>
          <cell r="E4312" t="str">
            <v>FLOWMETER 10-115L/MIN</v>
          </cell>
          <cell r="F4312" t="str">
            <v>C</v>
          </cell>
          <cell r="G4312">
            <v>10900</v>
          </cell>
        </row>
        <row r="4313">
          <cell r="D4313" t="str">
            <v>BW-14B</v>
          </cell>
          <cell r="E4313" t="str">
            <v>FLOWMETER 60-500L/MIN</v>
          </cell>
          <cell r="F4313" t="str">
            <v>C</v>
          </cell>
          <cell r="G4313">
            <v>16500</v>
          </cell>
        </row>
        <row r="4314">
          <cell r="D4314" t="str">
            <v>BW-14C</v>
          </cell>
          <cell r="E4314" t="str">
            <v>FLOW METER 4-40L/Min</v>
          </cell>
          <cell r="F4314" t="str">
            <v>C</v>
          </cell>
          <cell r="G4314">
            <v>3300</v>
          </cell>
        </row>
        <row r="4315">
          <cell r="D4315" t="str">
            <v>BW-14D</v>
          </cell>
          <cell r="E4315" t="str">
            <v>FLOW METER 20-380L/Min</v>
          </cell>
          <cell r="F4315" t="str">
            <v>C</v>
          </cell>
          <cell r="G4315">
            <v>15700</v>
          </cell>
        </row>
        <row r="4316">
          <cell r="D4316" t="str">
            <v>WA-AA1</v>
          </cell>
          <cell r="E4316" t="str">
            <v>ACTIVATED ALUMINA 1KG</v>
          </cell>
          <cell r="F4316" t="str">
            <v>B</v>
          </cell>
          <cell r="G4316">
            <v>200</v>
          </cell>
        </row>
        <row r="4317">
          <cell r="D4317" t="str">
            <v>WA-AC1</v>
          </cell>
          <cell r="E4317" t="str">
            <v>ACTIVATED CARBON 1KG</v>
          </cell>
          <cell r="F4317" t="str">
            <v>C</v>
          </cell>
          <cell r="G4317">
            <v>100</v>
          </cell>
        </row>
        <row r="4318">
          <cell r="D4318" t="str">
            <v>WA-FR</v>
          </cell>
          <cell r="E4318" t="str">
            <v>FLUORIDE REMOVAL FRC 131 RESIN 1KG</v>
          </cell>
          <cell r="F4318" t="str">
            <v>C</v>
          </cell>
          <cell r="G4318">
            <v>80</v>
          </cell>
        </row>
        <row r="4319">
          <cell r="D4319" t="str">
            <v>WA-SR1</v>
          </cell>
          <cell r="E4319" t="str">
            <v>SOFTENING RESIN 1KG</v>
          </cell>
          <cell r="F4319" t="str">
            <v>C</v>
          </cell>
          <cell r="G4319">
            <v>80</v>
          </cell>
        </row>
        <row r="4320">
          <cell r="D4320" t="str">
            <v>WE-RO1A/6</v>
          </cell>
          <cell r="E4320" t="str">
            <v>HYPERSPERSE MSI 310 23KG</v>
          </cell>
          <cell r="F4320" t="str">
            <v>C</v>
          </cell>
          <cell r="G4320">
            <v>6600</v>
          </cell>
        </row>
        <row r="4321">
          <cell r="D4321" t="str">
            <v>WE-RO1A/7</v>
          </cell>
          <cell r="E4321" t="str">
            <v>BETZDEARBORN AP1110P 25KG</v>
          </cell>
          <cell r="F4321" t="str">
            <v>C</v>
          </cell>
          <cell r="G4321">
            <v>14800</v>
          </cell>
        </row>
        <row r="4322">
          <cell r="D4322" t="str">
            <v>WE-RO1A/8</v>
          </cell>
          <cell r="E4322" t="str">
            <v>KLARAID PC 1194 25KG</v>
          </cell>
          <cell r="F4322" t="str">
            <v>C</v>
          </cell>
          <cell r="G4322">
            <v>9300</v>
          </cell>
        </row>
        <row r="4323">
          <cell r="D4323" t="str">
            <v>WE-RO1A/9A</v>
          </cell>
          <cell r="E4323" t="str">
            <v>SODIUM METABISULPHATE 25KG</v>
          </cell>
          <cell r="F4323" t="str">
            <v>C</v>
          </cell>
          <cell r="G4323">
            <v>1600</v>
          </cell>
        </row>
        <row r="4324">
          <cell r="D4324" t="str">
            <v>WU-3/1A</v>
          </cell>
          <cell r="E4324" t="str">
            <v>UV 1000 QUARTZ SLEEVE</v>
          </cell>
          <cell r="F4324" t="str">
            <v>C</v>
          </cell>
          <cell r="G4324">
            <v>800</v>
          </cell>
        </row>
        <row r="4325">
          <cell r="D4325" t="str">
            <v>WU-3/1D</v>
          </cell>
          <cell r="E4325" t="str">
            <v>25W UV1000 LAMP</v>
          </cell>
          <cell r="F4325" t="str">
            <v>C</v>
          </cell>
          <cell r="G4325">
            <v>1800</v>
          </cell>
        </row>
        <row r="4326">
          <cell r="D4326" t="str">
            <v>WU-3/2A</v>
          </cell>
          <cell r="E4326" t="str">
            <v>UV 2000 QUARTZ SLEEVE</v>
          </cell>
          <cell r="F4326" t="str">
            <v>C</v>
          </cell>
          <cell r="G4326">
            <v>1300</v>
          </cell>
        </row>
        <row r="4327">
          <cell r="D4327" t="str">
            <v>WU-3/2B</v>
          </cell>
          <cell r="E4327" t="str">
            <v>UV 2000  40W  LAMP</v>
          </cell>
          <cell r="F4327" t="str">
            <v>C</v>
          </cell>
          <cell r="G4327">
            <v>3300</v>
          </cell>
        </row>
        <row r="4328">
          <cell r="D4328" t="str">
            <v>WU-3/3</v>
          </cell>
          <cell r="E4328" t="str">
            <v>LAMP BALLASTS UV 1000</v>
          </cell>
          <cell r="F4328" t="str">
            <v>C</v>
          </cell>
          <cell r="G4328">
            <v>200</v>
          </cell>
        </row>
        <row r="4329">
          <cell r="D4329" t="str">
            <v>WU-5/1</v>
          </cell>
          <cell r="E4329" t="str">
            <v>BALLAST UV2000</v>
          </cell>
          <cell r="F4329" t="str">
            <v>C</v>
          </cell>
          <cell r="G4329">
            <v>200</v>
          </cell>
        </row>
        <row r="4330">
          <cell r="D4330" t="str">
            <v>PFC-8A</v>
          </cell>
          <cell r="E4330" t="str">
            <v>BALL VALVE S6 2W DN50 63MM</v>
          </cell>
          <cell r="F4330" t="str">
            <v>C</v>
          </cell>
          <cell r="G4330">
            <v>12800</v>
          </cell>
        </row>
        <row r="4331">
          <cell r="D4331" t="str">
            <v>PFC-8B</v>
          </cell>
          <cell r="E4331" t="str">
            <v>BALL VALVE S4 3W T DN50 63MM</v>
          </cell>
          <cell r="F4331" t="str">
            <v>C</v>
          </cell>
          <cell r="G4331">
            <v>20300</v>
          </cell>
        </row>
        <row r="4332">
          <cell r="D4332" t="str">
            <v>PFC-8C</v>
          </cell>
          <cell r="E4332" t="str">
            <v>SUPERSTAR VALVE E-6000/F2-HN SM20 AO 2"</v>
          </cell>
          <cell r="F4332" t="str">
            <v>C</v>
          </cell>
          <cell r="G4332">
            <v>88200</v>
          </cell>
        </row>
        <row r="4333">
          <cell r="D4333" t="str">
            <v>SFC-1A</v>
          </cell>
          <cell r="E4333" t="str">
            <v>AUTOTROL LOGIX 255 VALVE</v>
          </cell>
          <cell r="F4333" t="str">
            <v>C</v>
          </cell>
          <cell r="G4333">
            <v>20500</v>
          </cell>
        </row>
        <row r="4334">
          <cell r="D4334" t="str">
            <v>SFC-1A/1</v>
          </cell>
          <cell r="E4334" t="str">
            <v>UNION ELBOW 3/8"</v>
          </cell>
          <cell r="F4334" t="str">
            <v>C</v>
          </cell>
          <cell r="G4334">
            <v>200</v>
          </cell>
        </row>
        <row r="4335">
          <cell r="D4335" t="str">
            <v>SFC-1A/2</v>
          </cell>
          <cell r="E4335" t="str">
            <v>TUBING 3/8"</v>
          </cell>
          <cell r="F4335" t="str">
            <v>C</v>
          </cell>
          <cell r="G4335">
            <v>55</v>
          </cell>
        </row>
        <row r="4336">
          <cell r="D4336" t="str">
            <v>SFC-1A/3</v>
          </cell>
          <cell r="E4336" t="str">
            <v>BY-PASS 256</v>
          </cell>
          <cell r="F4336" t="str">
            <v>C</v>
          </cell>
          <cell r="G4336">
            <v>2000</v>
          </cell>
        </row>
        <row r="4337">
          <cell r="D4337" t="str">
            <v>SFC-1A/4</v>
          </cell>
          <cell r="E4337" t="str">
            <v>MOUNTING KIT 1" BSP</v>
          </cell>
          <cell r="F4337" t="str">
            <v>C</v>
          </cell>
          <cell r="G4337">
            <v>1300</v>
          </cell>
        </row>
        <row r="4338">
          <cell r="D4338" t="str">
            <v>SFC-1A/5</v>
          </cell>
          <cell r="E4338" t="str">
            <v>INSTALLATION KIT1" 255</v>
          </cell>
          <cell r="F4338" t="str">
            <v>C</v>
          </cell>
          <cell r="G4338">
            <v>1000</v>
          </cell>
        </row>
        <row r="4339">
          <cell r="D4339" t="str">
            <v>SFC-1B</v>
          </cell>
          <cell r="E4339" t="str">
            <v>AUTOTROL LOGIX 278 VALVE</v>
          </cell>
          <cell r="F4339" t="str">
            <v>C</v>
          </cell>
          <cell r="G4339">
            <v>28300</v>
          </cell>
        </row>
        <row r="4340">
          <cell r="D4340" t="str">
            <v>SFC-1B/1</v>
          </cell>
          <cell r="E4340" t="str">
            <v>INSTALLATION KIT 278</v>
          </cell>
          <cell r="F4340" t="str">
            <v>C</v>
          </cell>
          <cell r="G4340">
            <v>1600</v>
          </cell>
        </row>
        <row r="4341">
          <cell r="D4341" t="str">
            <v>SFC-1C</v>
          </cell>
          <cell r="E4341" t="str">
            <v>MAGNUM 760 VALVE</v>
          </cell>
          <cell r="F4341" t="str">
            <v>C</v>
          </cell>
          <cell r="G4341">
            <v>56300</v>
          </cell>
        </row>
        <row r="4342">
          <cell r="D4342" t="str">
            <v>SFC-1C/1</v>
          </cell>
          <cell r="E4342" t="str">
            <v>KIT ADAPTERS MAGNUM PLUS-BSP</v>
          </cell>
          <cell r="F4342" t="str">
            <v>C</v>
          </cell>
          <cell r="G4342">
            <v>4200</v>
          </cell>
        </row>
        <row r="4343">
          <cell r="D4343" t="str">
            <v>SFC-1C/2</v>
          </cell>
          <cell r="E4343" t="str">
            <v>TOP DIST.4200A-1.5" MAGNUM</v>
          </cell>
          <cell r="F4343" t="str">
            <v>C</v>
          </cell>
          <cell r="G4343">
            <v>5100</v>
          </cell>
        </row>
        <row r="4344">
          <cell r="D4344" t="str">
            <v>SFC-1C/3</v>
          </cell>
          <cell r="E4344" t="str">
            <v>TUBE CENTR.48.5MM*2M (1 1/2")</v>
          </cell>
          <cell r="F4344" t="str">
            <v>C</v>
          </cell>
          <cell r="G4344">
            <v>1200</v>
          </cell>
        </row>
        <row r="4345">
          <cell r="D4345" t="str">
            <v>SFC-1C/4</v>
          </cell>
          <cell r="E4345" t="str">
            <v>BOTTOM DISTR.ASSY.TMHL 36"</v>
          </cell>
          <cell r="F4345" t="str">
            <v>C</v>
          </cell>
          <cell r="G4345">
            <v>6200</v>
          </cell>
        </row>
        <row r="4346">
          <cell r="D4346" t="str">
            <v>SFC-1C/5</v>
          </cell>
          <cell r="E4346" t="str">
            <v>TUBE 3/4"</v>
          </cell>
          <cell r="F4346" t="str">
            <v>C</v>
          </cell>
          <cell r="G4346">
            <v>500</v>
          </cell>
        </row>
        <row r="4347">
          <cell r="D4347" t="str">
            <v>SFC-1C/6</v>
          </cell>
          <cell r="E4347" t="str">
            <v>HIGH FLOW BRINE VALVE 36" ROD</v>
          </cell>
          <cell r="F4347" t="str">
            <v>C</v>
          </cell>
          <cell r="G4347">
            <v>9000</v>
          </cell>
        </row>
        <row r="4348">
          <cell r="D4348" t="str">
            <v>WTD-B1A</v>
          </cell>
          <cell r="E4348" t="str">
            <v>DAYLIFF BODY 10" CLEAR</v>
          </cell>
          <cell r="F4348" t="str">
            <v>B</v>
          </cell>
          <cell r="G4348">
            <v>400</v>
          </cell>
        </row>
        <row r="4349">
          <cell r="D4349" t="str">
            <v>WTD-B1B</v>
          </cell>
          <cell r="E4349" t="str">
            <v>DAYLIFF BODY 10" BLUE</v>
          </cell>
          <cell r="F4349" t="str">
            <v>B</v>
          </cell>
          <cell r="G4349">
            <v>300</v>
          </cell>
        </row>
        <row r="4350">
          <cell r="D4350" t="str">
            <v>WTD-B2</v>
          </cell>
          <cell r="E4350" t="str">
            <v>DAYLIFF BODY 20" BLUE</v>
          </cell>
          <cell r="F4350" t="str">
            <v>B</v>
          </cell>
          <cell r="G4350">
            <v>1400</v>
          </cell>
        </row>
        <row r="4351">
          <cell r="D4351" t="str">
            <v>WTD-B2A</v>
          </cell>
          <cell r="E4351" t="str">
            <v>DAYLIFF BODY 20" CLEAR</v>
          </cell>
          <cell r="F4351" t="str">
            <v>B</v>
          </cell>
          <cell r="G4351">
            <v>900</v>
          </cell>
        </row>
        <row r="4352">
          <cell r="D4352" t="str">
            <v>WTD-B3A</v>
          </cell>
          <cell r="E4352" t="str">
            <v>DAYLIFF JUMBO BODY 10" BLUE</v>
          </cell>
          <cell r="F4352" t="str">
            <v>B</v>
          </cell>
          <cell r="G4352">
            <v>900</v>
          </cell>
        </row>
        <row r="4353">
          <cell r="D4353" t="str">
            <v>WTD-B3B</v>
          </cell>
          <cell r="E4353" t="str">
            <v>DAYLIFF JUMBO BODY 20" BLUE</v>
          </cell>
          <cell r="F4353" t="str">
            <v>B</v>
          </cell>
          <cell r="G4353">
            <v>1600</v>
          </cell>
        </row>
        <row r="4354">
          <cell r="D4354" t="str">
            <v>WTD-BD1</v>
          </cell>
          <cell r="E4354" t="str">
            <v>DAYLIFF DUAL MULTIBODY 10"</v>
          </cell>
          <cell r="F4354" t="str">
            <v>B</v>
          </cell>
          <cell r="G4354">
            <v>1400</v>
          </cell>
        </row>
        <row r="4355">
          <cell r="D4355" t="str">
            <v>WTD-BP</v>
          </cell>
          <cell r="E4355" t="str">
            <v>DAYLIFF MINERAL WATER POT</v>
          </cell>
          <cell r="F4355" t="str">
            <v>C</v>
          </cell>
          <cell r="G4355">
            <v>600</v>
          </cell>
        </row>
        <row r="4356">
          <cell r="D4356" t="str">
            <v>WTD-BP/1</v>
          </cell>
          <cell r="E4356" t="str">
            <v>DAYLIFF CERAMIC CARTRIDGE</v>
          </cell>
          <cell r="F4356" t="str">
            <v>A</v>
          </cell>
          <cell r="G4356">
            <v>200</v>
          </cell>
        </row>
        <row r="4357">
          <cell r="D4357" t="str">
            <v>WTD-BP/2</v>
          </cell>
          <cell r="E4357" t="str">
            <v>DAYLIFF MEDICAL STONE FILTER</v>
          </cell>
          <cell r="F4357" t="str">
            <v>B</v>
          </cell>
          <cell r="G4357">
            <v>90</v>
          </cell>
        </row>
        <row r="4358">
          <cell r="D4358" t="str">
            <v>WTD-BP/3</v>
          </cell>
          <cell r="E4358" t="str">
            <v>DAYLIFF 5 STAGE CARTRIDGE</v>
          </cell>
          <cell r="F4358" t="str">
            <v>A</v>
          </cell>
          <cell r="G4358">
            <v>200</v>
          </cell>
        </row>
        <row r="4359">
          <cell r="D4359" t="str">
            <v>WTD-BT1</v>
          </cell>
          <cell r="E4359" t="str">
            <v>DAYLIFF TRIPLE MULTIBODY 10"</v>
          </cell>
          <cell r="F4359" t="str">
            <v>B</v>
          </cell>
          <cell r="G4359">
            <v>1700</v>
          </cell>
        </row>
        <row r="4360">
          <cell r="D4360" t="str">
            <v>WTD-BT1/1</v>
          </cell>
          <cell r="E4360" t="str">
            <v>CONNECTOR 3/4"*3/4</v>
          </cell>
          <cell r="F4360" t="str">
            <v>B</v>
          </cell>
          <cell r="G4360">
            <v>14</v>
          </cell>
        </row>
        <row r="4361">
          <cell r="D4361" t="str">
            <v>WTD-BT1/2</v>
          </cell>
          <cell r="E4361" t="str">
            <v>MALE ELBOW 1/4"*1/4"</v>
          </cell>
          <cell r="F4361" t="str">
            <v>B</v>
          </cell>
          <cell r="G4361">
            <v>11</v>
          </cell>
        </row>
        <row r="4362">
          <cell r="D4362" t="str">
            <v>WTD-BUVT1</v>
          </cell>
          <cell r="E4362" t="str">
            <v>DAYLIFF 10" TRIPLE UV PURIFIER</v>
          </cell>
          <cell r="F4362" t="str">
            <v>B</v>
          </cell>
          <cell r="G4362">
            <v>3900</v>
          </cell>
        </row>
        <row r="4363">
          <cell r="D4363" t="str">
            <v>WTD-CC1A</v>
          </cell>
          <cell r="E4363" t="str">
            <v>DAYLIFF 10" 1MIC CARBON</v>
          </cell>
          <cell r="F4363" t="str">
            <v>A</v>
          </cell>
          <cell r="G4363">
            <v>200</v>
          </cell>
        </row>
        <row r="4364">
          <cell r="D4364" t="str">
            <v>WTD-CC1B</v>
          </cell>
          <cell r="E4364" t="str">
            <v>DAYLIFF 10" 1MIC GRANULAR CARBON</v>
          </cell>
          <cell r="F4364" t="str">
            <v>A</v>
          </cell>
          <cell r="G4364">
            <v>200</v>
          </cell>
        </row>
        <row r="4365">
          <cell r="D4365" t="str">
            <v>WTD-CC1C</v>
          </cell>
          <cell r="E4365" t="str">
            <v>DAYLIFF 10" 1MIC CARBON BLOCK</v>
          </cell>
          <cell r="F4365" t="str">
            <v>B</v>
          </cell>
          <cell r="G4365">
            <v>65</v>
          </cell>
        </row>
        <row r="4366">
          <cell r="D4366" t="str">
            <v>WTD-CC2A</v>
          </cell>
          <cell r="E4366" t="str">
            <v>DAYLIFF  20" 1MIC CARBON</v>
          </cell>
          <cell r="F4366" t="str">
            <v>C</v>
          </cell>
          <cell r="G4366">
            <v>2000</v>
          </cell>
        </row>
        <row r="4367">
          <cell r="D4367" t="str">
            <v>WTD-CC2B</v>
          </cell>
          <cell r="E4367" t="str">
            <v>DAYLIFF 20" 1MIC GRANULAR CARBON</v>
          </cell>
          <cell r="F4367" t="str">
            <v>C</v>
          </cell>
          <cell r="G4367">
            <v>95</v>
          </cell>
        </row>
        <row r="4368">
          <cell r="D4368" t="str">
            <v>WTD-CC2C</v>
          </cell>
          <cell r="E4368" t="str">
            <v>DAYLIFF 20" 1MIC CARBON BLOCK</v>
          </cell>
          <cell r="F4368" t="str">
            <v>A</v>
          </cell>
          <cell r="G4368">
            <v>200</v>
          </cell>
        </row>
        <row r="4369">
          <cell r="D4369" t="str">
            <v>WTD-CCE1</v>
          </cell>
          <cell r="E4369" t="str">
            <v>DAYLIFF 10" 0.4MIC CERAMIC</v>
          </cell>
          <cell r="F4369" t="str">
            <v>C</v>
          </cell>
          <cell r="G4369">
            <v>200</v>
          </cell>
        </row>
        <row r="4370">
          <cell r="D4370" t="str">
            <v>WTD-CP2A</v>
          </cell>
          <cell r="E4370" t="str">
            <v>DAYLIFF 10" 0.35 MIC PLEATED</v>
          </cell>
          <cell r="F4370" t="str">
            <v>A</v>
          </cell>
          <cell r="G4370">
            <v>200</v>
          </cell>
        </row>
        <row r="4371">
          <cell r="D4371" t="str">
            <v>WTD-CP2B</v>
          </cell>
          <cell r="E4371" t="str">
            <v>DAYLIFF 20" 0.35 MIC PLEATED</v>
          </cell>
          <cell r="F4371" t="str">
            <v>A</v>
          </cell>
          <cell r="G4371">
            <v>400</v>
          </cell>
        </row>
        <row r="4372">
          <cell r="D4372" t="str">
            <v>WTD-CS1A</v>
          </cell>
          <cell r="E4372" t="str">
            <v>DAYLIFF 10" 5MIC SPUN SEDIMENT</v>
          </cell>
          <cell r="F4372" t="str">
            <v>A</v>
          </cell>
          <cell r="G4372">
            <v>55</v>
          </cell>
        </row>
        <row r="4373">
          <cell r="D4373" t="str">
            <v>WTD-CS1B</v>
          </cell>
          <cell r="E4373" t="str">
            <v>DAYLIFF 10" 5MIC SEDIMENT</v>
          </cell>
          <cell r="F4373" t="str">
            <v>A</v>
          </cell>
          <cell r="G4373">
            <v>200</v>
          </cell>
        </row>
        <row r="4374">
          <cell r="D4374" t="str">
            <v>WTD-CS1C</v>
          </cell>
          <cell r="E4374" t="str">
            <v>DAYLIFF JUMBO 10" 5MIC SEDIMENT</v>
          </cell>
          <cell r="F4374" t="str">
            <v>B</v>
          </cell>
          <cell r="G4374">
            <v>300</v>
          </cell>
        </row>
        <row r="4375">
          <cell r="D4375" t="str">
            <v>WTD-CS2A</v>
          </cell>
          <cell r="E4375" t="str">
            <v>DAYLIFF 20" 5MIC SPUN SEDIMENT</v>
          </cell>
          <cell r="F4375" t="str">
            <v>A</v>
          </cell>
          <cell r="G4375">
            <v>200</v>
          </cell>
        </row>
        <row r="4376">
          <cell r="D4376" t="str">
            <v>WTD-CS2B</v>
          </cell>
          <cell r="E4376" t="str">
            <v>DAYLIFF 20" 5MIC SEDIMENT</v>
          </cell>
          <cell r="F4376" t="str">
            <v>A</v>
          </cell>
          <cell r="G4376">
            <v>200</v>
          </cell>
        </row>
        <row r="4377">
          <cell r="D4377" t="str">
            <v>WTD-CS2C</v>
          </cell>
          <cell r="E4377" t="str">
            <v>DAYLIFF JUMBO 20" 5MIC SEDIMENT</v>
          </cell>
          <cell r="F4377" t="str">
            <v>C</v>
          </cell>
          <cell r="G4377">
            <v>400</v>
          </cell>
        </row>
        <row r="4378">
          <cell r="D4378" t="str">
            <v>WTD-F1</v>
          </cell>
          <cell r="E4378" t="str">
            <v>DAYLIFF FLOW METER 4-36 L/MIN</v>
          </cell>
          <cell r="F4378" t="str">
            <v>C</v>
          </cell>
          <cell r="G4378">
            <v>1000</v>
          </cell>
        </row>
        <row r="4379">
          <cell r="D4379" t="str">
            <v>WTD-F2</v>
          </cell>
          <cell r="E4379" t="str">
            <v>DAYLIFF FLOW METER 20-100 L/MIN</v>
          </cell>
          <cell r="F4379" t="str">
            <v>C</v>
          </cell>
          <cell r="G4379">
            <v>1600</v>
          </cell>
        </row>
        <row r="4380">
          <cell r="D4380" t="str">
            <v>WTD-F3</v>
          </cell>
          <cell r="E4380" t="str">
            <v>DAYLIFF FLOW METER 75-400 L/MIN</v>
          </cell>
          <cell r="F4380" t="str">
            <v>C</v>
          </cell>
          <cell r="G4380">
            <v>5500</v>
          </cell>
        </row>
        <row r="4381">
          <cell r="D4381" t="str">
            <v>WTD-F4</v>
          </cell>
          <cell r="E4381" t="str">
            <v>DAYLIFF FLOW METER 150-600 L/MIN</v>
          </cell>
          <cell r="F4381" t="str">
            <v>C</v>
          </cell>
          <cell r="G4381">
            <v>5300</v>
          </cell>
        </row>
        <row r="4382">
          <cell r="D4382" t="str">
            <v>WTD-R0/1</v>
          </cell>
          <cell r="E4382" t="str">
            <v>DAYLIFF 75G  RO MEMBRENE</v>
          </cell>
          <cell r="F4382" t="str">
            <v>C</v>
          </cell>
          <cell r="G4382">
            <v>600</v>
          </cell>
        </row>
        <row r="4383">
          <cell r="D4383" t="str">
            <v>WTD-R0/2</v>
          </cell>
          <cell r="E4383" t="str">
            <v>DAYLIFF 100G RO MEMBRENE</v>
          </cell>
          <cell r="F4383" t="str">
            <v>C</v>
          </cell>
          <cell r="G4383">
            <v>700</v>
          </cell>
        </row>
        <row r="4384">
          <cell r="D4384" t="str">
            <v>WTD-ROA</v>
          </cell>
          <cell r="E4384" t="str">
            <v>DAYLIFF MINI R/ O 100G C/W 12L TANK</v>
          </cell>
          <cell r="F4384" t="str">
            <v>C</v>
          </cell>
          <cell r="G4384">
            <v>4300</v>
          </cell>
        </row>
        <row r="4385">
          <cell r="D4385" t="str">
            <v>WTD-ROB</v>
          </cell>
          <cell r="E4385" t="str">
            <v>DAYLIFF MINI R/ O 100G C/W UV</v>
          </cell>
          <cell r="F4385" t="str">
            <v>C</v>
          </cell>
          <cell r="G4385">
            <v>5100</v>
          </cell>
        </row>
        <row r="4386">
          <cell r="D4386" t="str">
            <v>WTD-ROC</v>
          </cell>
          <cell r="E4386" t="str">
            <v>DAYLIFF RO 0.5M3/HR UNIT</v>
          </cell>
          <cell r="F4386" t="str">
            <v>C</v>
          </cell>
          <cell r="G4386">
            <v>90100</v>
          </cell>
        </row>
        <row r="4387">
          <cell r="D4387" t="str">
            <v>WTD-ROD</v>
          </cell>
          <cell r="E4387" t="str">
            <v>DAYLIFF RO 1M3/HR UNIT</v>
          </cell>
          <cell r="F4387" t="str">
            <v>C</v>
          </cell>
          <cell r="G4387">
            <v>124300</v>
          </cell>
        </row>
        <row r="4388">
          <cell r="D4388" t="str">
            <v>WTD-ROE</v>
          </cell>
          <cell r="E4388" t="str">
            <v>DAYLIFF SEA WATER RO 3M3/DAY UNIT</v>
          </cell>
          <cell r="F4388" t="str">
            <v>C</v>
          </cell>
          <cell r="G4388">
            <v>310000</v>
          </cell>
        </row>
        <row r="4389">
          <cell r="D4389" t="str">
            <v>WTD-UV1A</v>
          </cell>
          <cell r="E4389" t="str">
            <v>DAYLIFF UV 0.5M3/HR 16W PURIFIER</v>
          </cell>
          <cell r="F4389" t="str">
            <v>C</v>
          </cell>
          <cell r="G4389">
            <v>1900</v>
          </cell>
        </row>
        <row r="4390">
          <cell r="D4390" t="str">
            <v>WTD-UV1B</v>
          </cell>
          <cell r="E4390" t="str">
            <v>DAYLIFF UV 1M3/HR 25W PURIFIER</v>
          </cell>
          <cell r="F4390" t="str">
            <v>C</v>
          </cell>
          <cell r="G4390">
            <v>3300</v>
          </cell>
        </row>
        <row r="4391">
          <cell r="D4391" t="str">
            <v>WTD-UV1C</v>
          </cell>
          <cell r="E4391" t="str">
            <v>DAYLIFF UV 3M3/HR 55W PURIFIER</v>
          </cell>
          <cell r="F4391" t="str">
            <v>C</v>
          </cell>
          <cell r="G4391">
            <v>4700</v>
          </cell>
        </row>
        <row r="4392">
          <cell r="D4392" t="str">
            <v>D45RE1.5</v>
          </cell>
          <cell r="E4392" t="str">
            <v>DOSATRON D 45 DOSER</v>
          </cell>
          <cell r="F4392" t="str">
            <v>C</v>
          </cell>
          <cell r="G4392">
            <v>34400</v>
          </cell>
        </row>
        <row r="4393">
          <cell r="D4393" t="str">
            <v>WD-15F2</v>
          </cell>
          <cell r="E4393" t="str">
            <v>DOSATRON D 25 FIXED DOSER</v>
          </cell>
          <cell r="F4393" t="str">
            <v>C</v>
          </cell>
          <cell r="G4393">
            <v>17300</v>
          </cell>
        </row>
        <row r="4394">
          <cell r="D4394" t="str">
            <v>WD-20$</v>
          </cell>
          <cell r="E4394" t="str">
            <v>DOSATRON D 20 S DOSER</v>
          </cell>
          <cell r="F4394" t="str">
            <v>C</v>
          </cell>
          <cell r="G4394">
            <v>113700</v>
          </cell>
        </row>
        <row r="4395">
          <cell r="D4395" t="str">
            <v>WD-25</v>
          </cell>
          <cell r="E4395" t="str">
            <v>DOSATRON D 25 DOSER</v>
          </cell>
          <cell r="F4395" t="str">
            <v>C</v>
          </cell>
          <cell r="G4395">
            <v>18400</v>
          </cell>
        </row>
        <row r="4396">
          <cell r="D4396" t="str">
            <v>WD-30S</v>
          </cell>
          <cell r="E4396" t="str">
            <v>DOSATRON D30S DOSER</v>
          </cell>
          <cell r="F4396" t="str">
            <v>C</v>
          </cell>
          <cell r="G4396">
            <v>108100</v>
          </cell>
        </row>
        <row r="4397">
          <cell r="D4397" t="str">
            <v>WD-8R</v>
          </cell>
          <cell r="E4397" t="str">
            <v>DOSATRON D 8 R DOSER</v>
          </cell>
          <cell r="F4397" t="str">
            <v>C</v>
          </cell>
          <cell r="G4397">
            <v>45400</v>
          </cell>
        </row>
        <row r="4398">
          <cell r="D4398" t="str">
            <v>CV-10</v>
          </cell>
          <cell r="E4398" t="str">
            <v>1" NOVASFER CONTROL VALVE</v>
          </cell>
          <cell r="F4398" t="str">
            <v>C</v>
          </cell>
          <cell r="G4398">
            <v>11000</v>
          </cell>
        </row>
        <row r="4399">
          <cell r="D4399" t="str">
            <v>CV-125</v>
          </cell>
          <cell r="E4399" t="str">
            <v>1.25" NOVASFER CONTROL VALVE</v>
          </cell>
          <cell r="F4399" t="str">
            <v>C</v>
          </cell>
          <cell r="G4399">
            <v>13700</v>
          </cell>
        </row>
        <row r="4400">
          <cell r="D4400" t="str">
            <v>CV-15</v>
          </cell>
          <cell r="E4400" t="str">
            <v>1.5" NOVASFER CONTROL VALVE</v>
          </cell>
          <cell r="F4400" t="str">
            <v>C</v>
          </cell>
          <cell r="G4400">
            <v>18500</v>
          </cell>
        </row>
        <row r="4401">
          <cell r="D4401" t="str">
            <v>CV-20</v>
          </cell>
          <cell r="E4401" t="str">
            <v>2" NOVASFER CONTROL VALVE</v>
          </cell>
          <cell r="F4401" t="str">
            <v>C</v>
          </cell>
          <cell r="G4401">
            <v>19400</v>
          </cell>
        </row>
        <row r="4402">
          <cell r="D4402" t="str">
            <v>CV-25</v>
          </cell>
          <cell r="E4402" t="str">
            <v>2.5" NOVASFER CONTROL VALVE</v>
          </cell>
          <cell r="F4402" t="str">
            <v>C</v>
          </cell>
          <cell r="G4402">
            <v>32600</v>
          </cell>
        </row>
        <row r="4403">
          <cell r="D4403" t="str">
            <v>CV-30</v>
          </cell>
          <cell r="E4403" t="str">
            <v>3" NOVASFER CONTROL VALVE</v>
          </cell>
          <cell r="F4403" t="str">
            <v>C</v>
          </cell>
          <cell r="G4403">
            <v>46800</v>
          </cell>
        </row>
        <row r="4404">
          <cell r="D4404" t="str">
            <v>CV-40</v>
          </cell>
          <cell r="E4404" t="str">
            <v>4" NOVASFER CONTROL VALVE</v>
          </cell>
          <cell r="F4404" t="str">
            <v>C</v>
          </cell>
          <cell r="G4404">
            <v>68800</v>
          </cell>
        </row>
        <row r="4405">
          <cell r="D4405" t="str">
            <v>FC 106 D</v>
          </cell>
          <cell r="E4405" t="str">
            <v>FC 106 DOMED FILTER</v>
          </cell>
          <cell r="F4405" t="str">
            <v>C</v>
          </cell>
          <cell r="G4405">
            <v>40700</v>
          </cell>
        </row>
        <row r="4406">
          <cell r="D4406" t="str">
            <v>FC 111 D</v>
          </cell>
          <cell r="E4406" t="str">
            <v>FC 111 DOMED FILTER</v>
          </cell>
          <cell r="F4406" t="str">
            <v>C</v>
          </cell>
          <cell r="G4406">
            <v>50900</v>
          </cell>
        </row>
        <row r="4407">
          <cell r="D4407" t="str">
            <v>FC 210 D</v>
          </cell>
          <cell r="E4407" t="str">
            <v>FC 210 DOMED FILTER</v>
          </cell>
          <cell r="F4407" t="str">
            <v>C</v>
          </cell>
          <cell r="G4407">
            <v>72100</v>
          </cell>
        </row>
        <row r="4408">
          <cell r="D4408" t="str">
            <v>FC 310 D</v>
          </cell>
          <cell r="E4408" t="str">
            <v>FC 310 DOMED FILTER</v>
          </cell>
          <cell r="F4408" t="str">
            <v>C</v>
          </cell>
          <cell r="G4408">
            <v>97500</v>
          </cell>
        </row>
        <row r="4409">
          <cell r="D4409" t="str">
            <v>FC 409 D</v>
          </cell>
          <cell r="E4409" t="str">
            <v>FC 409 DOMED FILTER</v>
          </cell>
          <cell r="F4409" t="str">
            <v>C</v>
          </cell>
          <cell r="G4409">
            <v>224800</v>
          </cell>
        </row>
        <row r="4410">
          <cell r="D4410" t="str">
            <v>FC 508 D</v>
          </cell>
          <cell r="E4410" t="str">
            <v>FC 508 DOMED FILTER</v>
          </cell>
          <cell r="F4410" t="str">
            <v>C</v>
          </cell>
          <cell r="G4410">
            <v>271400</v>
          </cell>
        </row>
        <row r="4411">
          <cell r="D4411" t="str">
            <v>FC 604 D</v>
          </cell>
          <cell r="E4411" t="str">
            <v>FC 604 DOMED FILTER</v>
          </cell>
          <cell r="F4411" t="str">
            <v>C</v>
          </cell>
          <cell r="G4411">
            <v>339300</v>
          </cell>
        </row>
        <row r="4412">
          <cell r="D4412" t="str">
            <v>FC 708 D</v>
          </cell>
          <cell r="E4412" t="str">
            <v>FC 708 DOMED FILTER</v>
          </cell>
          <cell r="F4412" t="str">
            <v>C</v>
          </cell>
          <cell r="G4412">
            <v>458000</v>
          </cell>
        </row>
        <row r="4413">
          <cell r="D4413" t="str">
            <v>FCL 106 D</v>
          </cell>
          <cell r="E4413" t="str">
            <v>FC 106 DOMED DEEP BED FILTER</v>
          </cell>
          <cell r="F4413" t="str">
            <v>C</v>
          </cell>
          <cell r="G4413">
            <v>46600</v>
          </cell>
        </row>
        <row r="4414">
          <cell r="D4414" t="str">
            <v>FCL 111 D</v>
          </cell>
          <cell r="E4414" t="str">
            <v>FC 111 DOMED DEEP BED FILTER</v>
          </cell>
          <cell r="F4414" t="str">
            <v>C</v>
          </cell>
          <cell r="G4414">
            <v>59400</v>
          </cell>
        </row>
        <row r="4415">
          <cell r="D4415" t="str">
            <v>FCL 210 D</v>
          </cell>
          <cell r="E4415" t="str">
            <v>FC 210 DOMED DEEP BED FILTER</v>
          </cell>
          <cell r="F4415" t="str">
            <v>C</v>
          </cell>
          <cell r="G4415">
            <v>84800</v>
          </cell>
        </row>
        <row r="4416">
          <cell r="D4416" t="str">
            <v>FCL 310 D</v>
          </cell>
          <cell r="E4416" t="str">
            <v>FC 310 DOMED DEEP BED FILTER</v>
          </cell>
          <cell r="F4416" t="str">
            <v>C</v>
          </cell>
          <cell r="G4416">
            <v>110300</v>
          </cell>
        </row>
        <row r="4417">
          <cell r="D4417" t="str">
            <v>FCL 409 D</v>
          </cell>
          <cell r="E4417" t="str">
            <v>FC 409 DOMED DEEP BED FILTER</v>
          </cell>
          <cell r="F4417" t="str">
            <v>C</v>
          </cell>
          <cell r="G4417">
            <v>229000</v>
          </cell>
        </row>
        <row r="4418">
          <cell r="D4418" t="str">
            <v>WP 1000/1</v>
          </cell>
          <cell r="E4418" t="str">
            <v>WP 1000 C/W 1 PUMP</v>
          </cell>
          <cell r="F4418" t="str">
            <v>C</v>
          </cell>
          <cell r="G4418">
            <v>839700</v>
          </cell>
        </row>
        <row r="4419">
          <cell r="D4419" t="str">
            <v>WP 1000/2</v>
          </cell>
          <cell r="E4419" t="str">
            <v>WP 1000 C/W 2 PUMPS</v>
          </cell>
          <cell r="F4419" t="str">
            <v>C</v>
          </cell>
          <cell r="G4419">
            <v>857300</v>
          </cell>
        </row>
        <row r="4420">
          <cell r="D4420" t="str">
            <v>WP 150/1</v>
          </cell>
          <cell r="E4420" t="str">
            <v>WP 150 C/W 1 PUMP</v>
          </cell>
          <cell r="F4420" t="str">
            <v>C</v>
          </cell>
          <cell r="G4420">
            <v>332500</v>
          </cell>
        </row>
        <row r="4421">
          <cell r="D4421" t="str">
            <v>WP 150/2</v>
          </cell>
          <cell r="E4421" t="str">
            <v>WP 150 C/W 2 PUMPS</v>
          </cell>
          <cell r="F4421" t="str">
            <v>C</v>
          </cell>
          <cell r="G4421">
            <v>346500</v>
          </cell>
        </row>
        <row r="4422">
          <cell r="D4422" t="str">
            <v>WP 150/B</v>
          </cell>
          <cell r="E4422" t="str">
            <v>WP 150 BASIN ONLY</v>
          </cell>
          <cell r="F4422" t="str">
            <v>C</v>
          </cell>
          <cell r="G4422">
            <v>150600</v>
          </cell>
        </row>
        <row r="4423">
          <cell r="D4423" t="str">
            <v>WP 250/1</v>
          </cell>
          <cell r="E4423" t="str">
            <v>WP 250 C/W I PUMP</v>
          </cell>
          <cell r="F4423" t="str">
            <v>C</v>
          </cell>
          <cell r="G4423">
            <v>402500</v>
          </cell>
        </row>
        <row r="4424">
          <cell r="D4424" t="str">
            <v>WP 250/2</v>
          </cell>
          <cell r="E4424" t="str">
            <v>WP 250 C/W 2 PUMPS</v>
          </cell>
          <cell r="F4424" t="str">
            <v>C</v>
          </cell>
          <cell r="G4424">
            <v>423500</v>
          </cell>
        </row>
        <row r="4425">
          <cell r="D4425" t="str">
            <v>WP 250/B</v>
          </cell>
          <cell r="E4425" t="str">
            <v>WP 250 BASIN</v>
          </cell>
          <cell r="F4425" t="str">
            <v>C</v>
          </cell>
          <cell r="G4425">
            <v>199600</v>
          </cell>
        </row>
        <row r="4426">
          <cell r="D4426" t="str">
            <v>WP 500/1</v>
          </cell>
          <cell r="E4426" t="str">
            <v>WP 500 C/W 1 PUMP</v>
          </cell>
          <cell r="F4426" t="str">
            <v>C</v>
          </cell>
          <cell r="G4426">
            <v>486500</v>
          </cell>
        </row>
        <row r="4427">
          <cell r="D4427" t="str">
            <v>WP 500/2</v>
          </cell>
          <cell r="E4427" t="str">
            <v>WP 500 C/W 2 PUMPS</v>
          </cell>
          <cell r="F4427" t="str">
            <v>C</v>
          </cell>
          <cell r="G4427">
            <v>489800</v>
          </cell>
        </row>
        <row r="4428">
          <cell r="D4428" t="str">
            <v>WP 500/B</v>
          </cell>
          <cell r="E4428" t="str">
            <v>WP 500 BASIN</v>
          </cell>
          <cell r="F4428" t="str">
            <v>C</v>
          </cell>
          <cell r="G4428">
            <v>262600</v>
          </cell>
        </row>
        <row r="4429">
          <cell r="D4429" t="str">
            <v>T 300L</v>
          </cell>
          <cell r="E4429" t="str">
            <v>300 LIT CHEMICAL TANK</v>
          </cell>
          <cell r="F4429" t="str">
            <v>C</v>
          </cell>
          <cell r="G4429">
            <v>13300</v>
          </cell>
        </row>
        <row r="4430">
          <cell r="D4430" t="str">
            <v>T 400L</v>
          </cell>
          <cell r="E4430" t="str">
            <v>400 LIT CHEMICAL TANK</v>
          </cell>
          <cell r="F4430" t="str">
            <v>C</v>
          </cell>
          <cell r="G4430">
            <v>21000</v>
          </cell>
        </row>
        <row r="4431">
          <cell r="D4431" t="str">
            <v>T1000L</v>
          </cell>
          <cell r="E4431" t="str">
            <v>1000 LIT CHEMICAL TANK</v>
          </cell>
          <cell r="F4431" t="str">
            <v>C</v>
          </cell>
          <cell r="G4431">
            <v>36300</v>
          </cell>
        </row>
        <row r="4432">
          <cell r="D4432" t="str">
            <v>T100L</v>
          </cell>
          <cell r="E4432" t="str">
            <v>100 LIT CHEMICAL TANK</v>
          </cell>
          <cell r="F4432" t="str">
            <v>C</v>
          </cell>
          <cell r="G4432">
            <v>6800</v>
          </cell>
        </row>
        <row r="4433">
          <cell r="D4433" t="str">
            <v>T170L</v>
          </cell>
          <cell r="E4433" t="str">
            <v>170 LIT CHEMICAL TANK</v>
          </cell>
          <cell r="F4433" t="str">
            <v>C</v>
          </cell>
          <cell r="G4433">
            <v>10700</v>
          </cell>
        </row>
        <row r="4434">
          <cell r="D4434" t="str">
            <v>T300L</v>
          </cell>
          <cell r="E4434" t="str">
            <v>600-LITCHEMICAL TANK</v>
          </cell>
          <cell r="F4434" t="str">
            <v>C</v>
          </cell>
          <cell r="G4434">
            <v>22700</v>
          </cell>
        </row>
        <row r="4435">
          <cell r="D4435" t="str">
            <v>1X100L</v>
          </cell>
          <cell r="E4435" t="str">
            <v>100 LIT TANK &amp; STAND</v>
          </cell>
          <cell r="F4435" t="str">
            <v>C</v>
          </cell>
          <cell r="G4435">
            <v>6800</v>
          </cell>
        </row>
        <row r="4436">
          <cell r="D4436" t="str">
            <v>1X150</v>
          </cell>
          <cell r="E4436" t="str">
            <v>150 LIT TANK &amp; STAND</v>
          </cell>
          <cell r="F4436" t="str">
            <v>C</v>
          </cell>
          <cell r="G4436">
            <v>11700</v>
          </cell>
        </row>
        <row r="4437">
          <cell r="D4437" t="str">
            <v>2X100L</v>
          </cell>
          <cell r="E4437" t="str">
            <v>2X100 LIT TANK &amp; STAND</v>
          </cell>
          <cell r="F4437" t="str">
            <v>C</v>
          </cell>
          <cell r="G4437">
            <v>17700</v>
          </cell>
        </row>
        <row r="4438">
          <cell r="D4438" t="str">
            <v>2X150</v>
          </cell>
          <cell r="E4438" t="str">
            <v>2 X150L TANKS &amp; STAND</v>
          </cell>
          <cell r="F4438" t="str">
            <v>C</v>
          </cell>
          <cell r="G4438">
            <v>23000</v>
          </cell>
        </row>
        <row r="4439">
          <cell r="D4439" t="str">
            <v>DOUBLE C-BOX</v>
          </cell>
          <cell r="E4439" t="str">
            <v>DOUBLE CONTROL BOX</v>
          </cell>
          <cell r="F4439" t="str">
            <v>C</v>
          </cell>
          <cell r="G4439">
            <v>16700</v>
          </cell>
        </row>
        <row r="4440">
          <cell r="D4440" t="str">
            <v>SINGLE C-BOX</v>
          </cell>
          <cell r="E4440" t="str">
            <v>SINGLE CONTROL BOX</v>
          </cell>
          <cell r="F4440" t="str">
            <v>C</v>
          </cell>
          <cell r="G4440">
            <v>8700</v>
          </cell>
        </row>
        <row r="4441">
          <cell r="D4441" t="str">
            <v>T 150L</v>
          </cell>
          <cell r="E4441" t="str">
            <v>150 LIT CHEMICAL TANK</v>
          </cell>
          <cell r="F4441" t="str">
            <v>C</v>
          </cell>
          <cell r="G4441">
            <v>7000</v>
          </cell>
        </row>
        <row r="4442">
          <cell r="D4442" t="str">
            <v>TF 100L</v>
          </cell>
          <cell r="E4442" t="str">
            <v>100 LIT FUEL TANK</v>
          </cell>
          <cell r="F4442" t="str">
            <v>C</v>
          </cell>
          <cell r="G4442">
            <v>11000</v>
          </cell>
        </row>
        <row r="4443">
          <cell r="D4443" t="str">
            <v>TF 150L</v>
          </cell>
          <cell r="E4443" t="str">
            <v>150 LIT FUEL TANK</v>
          </cell>
          <cell r="F4443" t="str">
            <v>C</v>
          </cell>
          <cell r="G4443">
            <v>15400</v>
          </cell>
        </row>
        <row r="4444">
          <cell r="D4444" t="str">
            <v>TF 300L</v>
          </cell>
          <cell r="E4444" t="str">
            <v>300 LIT FUEL TANK</v>
          </cell>
          <cell r="F4444" t="str">
            <v>C</v>
          </cell>
          <cell r="G4444">
            <v>22100</v>
          </cell>
        </row>
        <row r="4445">
          <cell r="D4445" t="str">
            <v>SF  300</v>
          </cell>
          <cell r="E4445" t="str">
            <v>DAYLIFF SF  300 SOFTENER</v>
          </cell>
          <cell r="F4445" t="str">
            <v>C</v>
          </cell>
          <cell r="G4445">
            <v>70400</v>
          </cell>
        </row>
        <row r="4446">
          <cell r="D4446" t="str">
            <v>SF  600</v>
          </cell>
          <cell r="E4446" t="str">
            <v>DAYLIFF SF  600 SOFTENER</v>
          </cell>
          <cell r="F4446" t="str">
            <v>C</v>
          </cell>
          <cell r="G4446">
            <v>146600</v>
          </cell>
        </row>
        <row r="4447">
          <cell r="D4447" t="str">
            <v>SF  900</v>
          </cell>
          <cell r="E4447" t="str">
            <v>DAYLIFF SF 900 SOFTENER</v>
          </cell>
          <cell r="F4447" t="str">
            <v>C</v>
          </cell>
          <cell r="G4447">
            <v>274900</v>
          </cell>
        </row>
        <row r="4448">
          <cell r="D4448" t="str">
            <v>CCONTR BOX VALVE</v>
          </cell>
          <cell r="E4448" t="str">
            <v>CONTROL BOX FLOAT VALVE</v>
          </cell>
          <cell r="F4448" t="str">
            <v>B</v>
          </cell>
          <cell r="G4448">
            <v>85</v>
          </cell>
        </row>
        <row r="4449">
          <cell r="D4449" t="str">
            <v>GRP DT</v>
          </cell>
          <cell r="E4449" t="str">
            <v>GRP DRIP TRAY FOR PURE WATER PLANTS</v>
          </cell>
          <cell r="F4449" t="str">
            <v>C</v>
          </cell>
          <cell r="G4449">
            <v>6100</v>
          </cell>
        </row>
        <row r="4450">
          <cell r="D4450" t="str">
            <v>VALVE</v>
          </cell>
          <cell r="E4450" t="str">
            <v>CONTROL BOX VALVE</v>
          </cell>
          <cell r="F4450" t="str">
            <v>C</v>
          </cell>
          <cell r="G4450">
            <v>2500</v>
          </cell>
        </row>
        <row r="4451">
          <cell r="D4451" t="str">
            <v>WG 50</v>
          </cell>
          <cell r="E4451" t="str">
            <v>WG 50 W/O BALANCE TANK</v>
          </cell>
          <cell r="F4451" t="str">
            <v>C</v>
          </cell>
          <cell r="G4451">
            <v>101600</v>
          </cell>
        </row>
        <row r="4452">
          <cell r="D4452" t="str">
            <v>WG 50/B</v>
          </cell>
          <cell r="E4452" t="str">
            <v>WG 50 WITH BALANCE TANK</v>
          </cell>
          <cell r="F4452" t="str">
            <v>C</v>
          </cell>
          <cell r="G4452">
            <v>101600</v>
          </cell>
        </row>
        <row r="4453">
          <cell r="D4453" t="str">
            <v>WG 50A</v>
          </cell>
          <cell r="E4453" t="str">
            <v>WG 50 WITH DOSATRON</v>
          </cell>
          <cell r="F4453" t="str">
            <v>C</v>
          </cell>
          <cell r="G4453">
            <v>136600</v>
          </cell>
        </row>
        <row r="4454">
          <cell r="D4454" t="str">
            <v>WE-RO1A/10</v>
          </cell>
          <cell r="E4454" t="str">
            <v>KLEEN MCT511E 23KG</v>
          </cell>
          <cell r="F4454" t="str">
            <v>C</v>
          </cell>
          <cell r="G4454">
            <v>11200</v>
          </cell>
        </row>
        <row r="4455">
          <cell r="D4455" t="str">
            <v>WB-1A</v>
          </cell>
          <cell r="E4455" t="str">
            <v>OPTISPERSE PO5068 23KG</v>
          </cell>
          <cell r="F4455" t="str">
            <v>C</v>
          </cell>
          <cell r="G4455">
            <v>4800</v>
          </cell>
        </row>
        <row r="4456">
          <cell r="D4456" t="str">
            <v>WB-1B</v>
          </cell>
          <cell r="E4456" t="str">
            <v>OPTISPERSE  ADJ5150  23KG</v>
          </cell>
          <cell r="F4456" t="str">
            <v>C</v>
          </cell>
          <cell r="G4456">
            <v>2900</v>
          </cell>
        </row>
        <row r="4457">
          <cell r="D4457" t="str">
            <v>WB-1C</v>
          </cell>
          <cell r="E4457" t="str">
            <v>STEAMATE NA 0540E 23KG</v>
          </cell>
          <cell r="F4457" t="str">
            <v>C</v>
          </cell>
          <cell r="G4457">
            <v>6500</v>
          </cell>
        </row>
        <row r="4458">
          <cell r="D4458" t="str">
            <v>WB-1D</v>
          </cell>
          <cell r="E4458" t="str">
            <v>STEAMATE NA 0240E 200KG</v>
          </cell>
          <cell r="F4458" t="str">
            <v>C</v>
          </cell>
          <cell r="G4458">
            <v>57300</v>
          </cell>
        </row>
        <row r="4459">
          <cell r="D4459" t="str">
            <v>WCT-1E</v>
          </cell>
          <cell r="E4459" t="str">
            <v>CORTROL IS3000E 25KG</v>
          </cell>
          <cell r="F4459" t="str">
            <v>C</v>
          </cell>
          <cell r="G4459">
            <v>3300</v>
          </cell>
        </row>
        <row r="4460">
          <cell r="D4460" t="str">
            <v>WCT-1A</v>
          </cell>
          <cell r="E4460" t="str">
            <v>CORRSHIELD NT4293  23KG</v>
          </cell>
          <cell r="F4460" t="str">
            <v>C</v>
          </cell>
          <cell r="G4460">
            <v>3900</v>
          </cell>
        </row>
        <row r="4461">
          <cell r="D4461" t="str">
            <v>WCT-1B</v>
          </cell>
          <cell r="E4461" t="str">
            <v>CONTINUUM  AT3241  23KG</v>
          </cell>
          <cell r="F4461" t="str">
            <v>C</v>
          </cell>
          <cell r="G4461">
            <v>7100</v>
          </cell>
        </row>
        <row r="4462">
          <cell r="D4462" t="str">
            <v>WCT-1C</v>
          </cell>
          <cell r="E4462" t="str">
            <v>SPECTRUS NX 1104 23KG</v>
          </cell>
          <cell r="F4462" t="str">
            <v>C</v>
          </cell>
          <cell r="G4462">
            <v>9900</v>
          </cell>
        </row>
        <row r="4463">
          <cell r="D4463" t="str">
            <v>WCT-1D</v>
          </cell>
          <cell r="E4463" t="str">
            <v>SPECTRUS NX 1422 23KG</v>
          </cell>
          <cell r="F4463" t="str">
            <v>C</v>
          </cell>
          <cell r="G4463">
            <v>4400</v>
          </cell>
        </row>
        <row r="4464">
          <cell r="D4464" t="str">
            <v>WE-RO1A/9</v>
          </cell>
          <cell r="E4464" t="str">
            <v>KLEEN MCT882 20KG</v>
          </cell>
          <cell r="F4464" t="str">
            <v>C</v>
          </cell>
          <cell r="G4464">
            <v>4000</v>
          </cell>
        </row>
        <row r="4465">
          <cell r="D4465" t="str">
            <v>WE-AS</v>
          </cell>
          <cell r="E4465" t="str">
            <v>GE 20" 0.5 MIC ABSOLUTE CARTRIDGE</v>
          </cell>
          <cell r="F4465" t="str">
            <v>C</v>
          </cell>
          <cell r="G4465">
            <v>3700</v>
          </cell>
        </row>
        <row r="4466">
          <cell r="D4466" t="str">
            <v>WE-CP2A</v>
          </cell>
          <cell r="E4466" t="str">
            <v>GE 20" 0.2 MIC XPLEAT CARTRIDGE PLEATED</v>
          </cell>
          <cell r="F4466" t="str">
            <v>C</v>
          </cell>
          <cell r="G4466">
            <v>6100</v>
          </cell>
        </row>
        <row r="4467">
          <cell r="D4467" t="str">
            <v>WE-CP2B</v>
          </cell>
          <cell r="E4467" t="str">
            <v>GE 20" 0.45 MIC XPLEAT CARTRIDGE PLEATED</v>
          </cell>
          <cell r="F4467" t="str">
            <v>C</v>
          </cell>
          <cell r="G4467">
            <v>4600</v>
          </cell>
        </row>
        <row r="4468">
          <cell r="D4468" t="str">
            <v>WE-CS1A</v>
          </cell>
          <cell r="E4468" t="str">
            <v>GE 10" 1MIC PURTREX CARTRIDGE  SEDIMENT</v>
          </cell>
          <cell r="F4468" t="str">
            <v>A</v>
          </cell>
          <cell r="G4468">
            <v>200</v>
          </cell>
        </row>
        <row r="4469">
          <cell r="D4469" t="str">
            <v>WE-CS1B</v>
          </cell>
          <cell r="E4469" t="str">
            <v>GE 10" 5MIC  PURTREX CARTRIDGE SEDIMENT</v>
          </cell>
          <cell r="F4469" t="str">
            <v>A</v>
          </cell>
          <cell r="G4469">
            <v>200</v>
          </cell>
        </row>
        <row r="4470">
          <cell r="D4470" t="str">
            <v>WE-CS1C</v>
          </cell>
          <cell r="E4470" t="str">
            <v>GE 10" 10MIC PURTREX CARTRIDGE  SEDIMENT</v>
          </cell>
          <cell r="F4470" t="str">
            <v>A</v>
          </cell>
          <cell r="G4470">
            <v>200</v>
          </cell>
        </row>
        <row r="4471">
          <cell r="D4471" t="str">
            <v>WE-CS1D</v>
          </cell>
          <cell r="E4471" t="str">
            <v>GE 10" 20MIC  PURTREX CARTRIDGE SEDIMENT</v>
          </cell>
          <cell r="F4471" t="str">
            <v>B</v>
          </cell>
          <cell r="G4471">
            <v>200</v>
          </cell>
        </row>
        <row r="4472">
          <cell r="D4472" t="str">
            <v>WE-CS1E</v>
          </cell>
          <cell r="E4472" t="str">
            <v>GE 10" 50MIC PUTREX CARTRIDGE  SEDIMENT</v>
          </cell>
          <cell r="F4472" t="str">
            <v>C</v>
          </cell>
          <cell r="G4472">
            <v>100</v>
          </cell>
        </row>
        <row r="4473">
          <cell r="D4473" t="str">
            <v>WE-CS1F</v>
          </cell>
          <cell r="E4473" t="str">
            <v>GE 10" 1MIC HYTREX CARTRIDGE SEDIMENT</v>
          </cell>
          <cell r="F4473" t="str">
            <v>C</v>
          </cell>
          <cell r="G4473">
            <v>200</v>
          </cell>
        </row>
        <row r="4474">
          <cell r="D4474" t="str">
            <v>WE-CS2A</v>
          </cell>
          <cell r="E4474" t="str">
            <v>GE 20" 1MIC PURTREX CARTRIDGE  SEDIMENT</v>
          </cell>
          <cell r="F4474" t="str">
            <v>C</v>
          </cell>
          <cell r="G4474">
            <v>300</v>
          </cell>
        </row>
        <row r="4475">
          <cell r="D4475" t="str">
            <v>WE-CS2B</v>
          </cell>
          <cell r="E4475" t="str">
            <v>GE 20" 5MIC PURTREX CARTRIDGE  SEDIMENT</v>
          </cell>
          <cell r="F4475" t="str">
            <v>C</v>
          </cell>
          <cell r="G4475">
            <v>300</v>
          </cell>
        </row>
        <row r="4476">
          <cell r="D4476" t="str">
            <v>WE-CS2C</v>
          </cell>
          <cell r="E4476" t="str">
            <v>GE 20" 10MIC PURTREX CARTRIDGE  SEDIMENT</v>
          </cell>
          <cell r="F4476" t="str">
            <v>C</v>
          </cell>
          <cell r="G4476">
            <v>200</v>
          </cell>
        </row>
        <row r="4477">
          <cell r="D4477" t="str">
            <v>WE-CS2D</v>
          </cell>
          <cell r="E4477" t="str">
            <v>GE 20" 20MIC  PURTREX CARTRIDGE SEDIMENT</v>
          </cell>
          <cell r="F4477" t="str">
            <v>C</v>
          </cell>
          <cell r="G4477">
            <v>200</v>
          </cell>
        </row>
        <row r="4478">
          <cell r="D4478" t="str">
            <v>WE-CS2E</v>
          </cell>
          <cell r="E4478" t="str">
            <v>GE 20" 50MIC PURTREX CARTRIDGE  SEDIMENT</v>
          </cell>
          <cell r="F4478" t="str">
            <v>C</v>
          </cell>
          <cell r="G4478">
            <v>200</v>
          </cell>
        </row>
        <row r="4479">
          <cell r="D4479" t="str">
            <v>WE-CSJ1B</v>
          </cell>
          <cell r="E4479" t="str">
            <v>GE 10" 5MIC  AQUATREX  CARTRIDGE</v>
          </cell>
          <cell r="F4479" t="str">
            <v>C</v>
          </cell>
          <cell r="G4479">
            <v>600</v>
          </cell>
        </row>
        <row r="4480">
          <cell r="D4480" t="str">
            <v>WE-CSJ2B</v>
          </cell>
          <cell r="E4480" t="str">
            <v>GE 20" 5MIC  AQUATREX  CARTRIDGE</v>
          </cell>
          <cell r="F4480" t="str">
            <v>C</v>
          </cell>
          <cell r="G4480">
            <v>2200</v>
          </cell>
        </row>
        <row r="4481">
          <cell r="D4481" t="str">
            <v>WE-RO1B/1</v>
          </cell>
          <cell r="E4481" t="str">
            <v>GE MEMBRENE AK3218T1546</v>
          </cell>
          <cell r="F4481" t="str">
            <v>C</v>
          </cell>
          <cell r="G4481">
            <v>9000</v>
          </cell>
        </row>
        <row r="4482">
          <cell r="D4482" t="str">
            <v>WE-RO/3A</v>
          </cell>
          <cell r="E4482" t="str">
            <v>GE INSTALLATION KIT 1/2"</v>
          </cell>
          <cell r="F4482" t="str">
            <v>C</v>
          </cell>
          <cell r="G4482">
            <v>4100</v>
          </cell>
        </row>
        <row r="4483">
          <cell r="D4483" t="str">
            <v>WE-RO/3B</v>
          </cell>
          <cell r="E4483" t="str">
            <v>GE KIT(3T, 2PLUG)</v>
          </cell>
          <cell r="F4483" t="str">
            <v>C</v>
          </cell>
          <cell r="G4483">
            <v>800</v>
          </cell>
        </row>
        <row r="4484">
          <cell r="D4484" t="str">
            <v>WE-RO1A/1</v>
          </cell>
          <cell r="E4484" t="str">
            <v>MERLIN RO CARBON PREFILER CARTRIDGE</v>
          </cell>
          <cell r="F4484" t="str">
            <v>C</v>
          </cell>
          <cell r="G4484">
            <v>700</v>
          </cell>
        </row>
        <row r="4485">
          <cell r="D4485" t="str">
            <v>WE-RO1A/2</v>
          </cell>
          <cell r="E4485" t="str">
            <v>MERLIN RO CARBON POST CARTRIDGE</v>
          </cell>
          <cell r="F4485" t="str">
            <v>C</v>
          </cell>
          <cell r="G4485">
            <v>600</v>
          </cell>
        </row>
        <row r="4486">
          <cell r="D4486" t="str">
            <v>WE-RO1A/3</v>
          </cell>
          <cell r="E4486" t="str">
            <v>MERLIN RO REVERSE OSMOSIS MEMBRANE</v>
          </cell>
          <cell r="F4486" t="str">
            <v>C</v>
          </cell>
          <cell r="G4486">
            <v>3200</v>
          </cell>
        </row>
        <row r="4487">
          <cell r="D4487" t="str">
            <v>WE-RO2D/1</v>
          </cell>
          <cell r="E4487" t="str">
            <v xml:space="preserve"> GE RO MEMBRANE AG4040F 4"</v>
          </cell>
          <cell r="F4487" t="str">
            <v>C</v>
          </cell>
          <cell r="G4487">
            <v>10700</v>
          </cell>
        </row>
        <row r="4488">
          <cell r="D4488" t="str">
            <v>WE-RO2D/2</v>
          </cell>
          <cell r="E4488" t="str">
            <v xml:space="preserve"> GE RO MEMBRANE AG2540F 2.5"</v>
          </cell>
          <cell r="F4488" t="str">
            <v>C</v>
          </cell>
          <cell r="G4488">
            <v>5100</v>
          </cell>
        </row>
        <row r="4489">
          <cell r="D4489" t="str">
            <v>WE-RO3A/1</v>
          </cell>
          <cell r="E4489" t="str">
            <v>GE UF211 CARBON PREFILTER 12"</v>
          </cell>
          <cell r="F4489" t="str">
            <v>C</v>
          </cell>
          <cell r="G4489">
            <v>7500</v>
          </cell>
        </row>
        <row r="4490">
          <cell r="D4490" t="str">
            <v>WE-RO1A</v>
          </cell>
          <cell r="E4490" t="str">
            <v>MERLIN LOW PRESSURE RO UNIT 0.1M3/HR</v>
          </cell>
          <cell r="F4490" t="str">
            <v>C</v>
          </cell>
          <cell r="G4490">
            <v>13400</v>
          </cell>
        </row>
        <row r="4491">
          <cell r="D4491" t="str">
            <v>WE-RO1A/4</v>
          </cell>
          <cell r="E4491" t="str">
            <v>GE MERLIN MODULAR PRO RO</v>
          </cell>
          <cell r="F4491" t="str">
            <v>C</v>
          </cell>
          <cell r="G4491">
            <v>9300</v>
          </cell>
        </row>
        <row r="4492">
          <cell r="D4492" t="str">
            <v>WE-RO2A</v>
          </cell>
          <cell r="E4492" t="str">
            <v>GE E2 2100 RO PLANT</v>
          </cell>
          <cell r="F4492" t="str">
            <v>C</v>
          </cell>
          <cell r="G4492">
            <v>184900</v>
          </cell>
        </row>
        <row r="4493">
          <cell r="D4493" t="str">
            <v>WE-RO2B</v>
          </cell>
          <cell r="E4493" t="str">
            <v>GE E4-4400 RO PLANT</v>
          </cell>
          <cell r="F4493" t="str">
            <v>C</v>
          </cell>
          <cell r="G4493">
            <v>273500</v>
          </cell>
        </row>
        <row r="4494">
          <cell r="D4494" t="str">
            <v>WE-RO2C</v>
          </cell>
          <cell r="E4494" t="str">
            <v>GE E4-6600 RO PLANT</v>
          </cell>
          <cell r="F4494" t="str">
            <v>D</v>
          </cell>
          <cell r="G4494">
            <v>347400</v>
          </cell>
        </row>
        <row r="4495">
          <cell r="D4495" t="str">
            <v>WE-RO2G</v>
          </cell>
          <cell r="E4495" t="str">
            <v>GE E4-11000 RO PLANT</v>
          </cell>
          <cell r="F4495" t="str">
            <v>D</v>
          </cell>
          <cell r="G4495">
            <v>437100</v>
          </cell>
        </row>
        <row r="4496">
          <cell r="D4496" t="str">
            <v>WE-RO2I</v>
          </cell>
          <cell r="E4496" t="str">
            <v>GE E4H-43K-DLX-5  RO PLANT</v>
          </cell>
          <cell r="F4496" t="str">
            <v>D</v>
          </cell>
          <cell r="G4496">
            <v>1494900</v>
          </cell>
        </row>
        <row r="4497">
          <cell r="D4497" t="str">
            <v>WE-RO3A</v>
          </cell>
          <cell r="E4497" t="str">
            <v>GE HOMESPRING UF211 C/W CARBON PREFILTER</v>
          </cell>
          <cell r="F4497" t="str">
            <v>C</v>
          </cell>
          <cell r="G4497">
            <v>112300</v>
          </cell>
        </row>
        <row r="4498">
          <cell r="D4498" t="str">
            <v>WE-RO3C</v>
          </cell>
          <cell r="E4498" t="str">
            <v>GE MANUAL SDIKIT4701 KIT</v>
          </cell>
          <cell r="F4498" t="str">
            <v>C</v>
          </cell>
          <cell r="G4498">
            <v>44000</v>
          </cell>
        </row>
        <row r="4499">
          <cell r="D4499" t="str">
            <v>M208-1</v>
          </cell>
          <cell r="E4499" t="str">
            <v>ALLDOS M208-1  DOSAGE PUMP</v>
          </cell>
          <cell r="F4499" t="str">
            <v>C</v>
          </cell>
          <cell r="G4499">
            <v>18700</v>
          </cell>
        </row>
        <row r="4500">
          <cell r="D4500" t="str">
            <v>M208-18</v>
          </cell>
          <cell r="E4500" t="str">
            <v>ALLDOS M208-18 DOSAGE PUMP</v>
          </cell>
          <cell r="F4500" t="str">
            <v>C</v>
          </cell>
          <cell r="G4500">
            <v>34800</v>
          </cell>
        </row>
        <row r="4501">
          <cell r="D4501" t="str">
            <v>M208-5</v>
          </cell>
          <cell r="E4501" t="str">
            <v>ALLDOS M208-5 DOSAGE PUMP</v>
          </cell>
          <cell r="F4501" t="str">
            <v>C</v>
          </cell>
          <cell r="G4501">
            <v>17800</v>
          </cell>
        </row>
        <row r="4502">
          <cell r="D4502" t="str">
            <v>M208-5/1</v>
          </cell>
          <cell r="E4502" t="str">
            <v>INSTALLATION KIT M208-5</v>
          </cell>
          <cell r="F4502" t="str">
            <v>C</v>
          </cell>
          <cell r="G4502">
            <v>2800</v>
          </cell>
        </row>
        <row r="4503">
          <cell r="D4503" t="str">
            <v>M221- 115</v>
          </cell>
          <cell r="E4503" t="str">
            <v>ALLDOS M221-115 DOSAGE PUMP</v>
          </cell>
          <cell r="F4503" t="str">
            <v>C</v>
          </cell>
          <cell r="G4503">
            <v>115400</v>
          </cell>
        </row>
        <row r="4504">
          <cell r="D4504" t="str">
            <v>M221-50</v>
          </cell>
          <cell r="E4504" t="str">
            <v>ALLDOS M221-50 DOSAGE PUMP</v>
          </cell>
          <cell r="F4504" t="str">
            <v>C</v>
          </cell>
          <cell r="G4504">
            <v>79900</v>
          </cell>
        </row>
        <row r="4505">
          <cell r="D4505" t="str">
            <v>M221-50/1</v>
          </cell>
          <cell r="E4505" t="str">
            <v>INSTALLATION KIT M221-50</v>
          </cell>
          <cell r="F4505" t="str">
            <v>C</v>
          </cell>
          <cell r="G4505">
            <v>6100</v>
          </cell>
        </row>
        <row r="4506">
          <cell r="D4506" t="str">
            <v>HN-9E</v>
          </cell>
          <cell r="E4506" t="str">
            <v>PORTABLE ORP TESTER</v>
          </cell>
          <cell r="F4506" t="str">
            <v>C</v>
          </cell>
          <cell r="G4506">
            <v>6100</v>
          </cell>
        </row>
        <row r="4507">
          <cell r="D4507" t="str">
            <v>HN-9E/1</v>
          </cell>
          <cell r="E4507" t="str">
            <v>ORP TESTING SOLUTION</v>
          </cell>
          <cell r="F4507" t="str">
            <v>C</v>
          </cell>
          <cell r="G4507">
            <v>1100</v>
          </cell>
        </row>
        <row r="4508">
          <cell r="D4508" t="str">
            <v>HN-9F</v>
          </cell>
          <cell r="E4508" t="str">
            <v>PORTABLE EC TESTER</v>
          </cell>
          <cell r="F4508" t="str">
            <v>C</v>
          </cell>
          <cell r="G4508">
            <v>4900</v>
          </cell>
        </row>
        <row r="4509">
          <cell r="D4509" t="str">
            <v>HN-9F/1</v>
          </cell>
          <cell r="E4509" t="str">
            <v>CONDUCTIVITY SOLUTION</v>
          </cell>
          <cell r="F4509" t="str">
            <v>C</v>
          </cell>
          <cell r="G4509">
            <v>1200</v>
          </cell>
        </row>
        <row r="4510">
          <cell r="D4510" t="str">
            <v>HN-9F/2</v>
          </cell>
          <cell r="E4510" t="str">
            <v>TDS SOLUTION</v>
          </cell>
          <cell r="F4510" t="str">
            <v>C</v>
          </cell>
          <cell r="G4510">
            <v>1100</v>
          </cell>
        </row>
        <row r="4511">
          <cell r="D4511" t="str">
            <v>HN-1</v>
          </cell>
          <cell r="E4511" t="str">
            <v>ORP IN LINE PLASTIC PROBE 3MTS CABLE</v>
          </cell>
          <cell r="F4511" t="str">
            <v>C</v>
          </cell>
          <cell r="G4511">
            <v>7200</v>
          </cell>
        </row>
        <row r="4512">
          <cell r="D4512" t="str">
            <v>HN-10A</v>
          </cell>
          <cell r="E4512" t="str">
            <v>HANNA REAGENT TISAB</v>
          </cell>
          <cell r="F4512" t="str">
            <v>C</v>
          </cell>
          <cell r="G4512">
            <v>1900</v>
          </cell>
        </row>
        <row r="4513">
          <cell r="D4513" t="str">
            <v>HN-10B</v>
          </cell>
          <cell r="E4513" t="str">
            <v>HANNA REAGENT FLOURIDE SOLN</v>
          </cell>
          <cell r="F4513" t="str">
            <v>C</v>
          </cell>
          <cell r="G4513">
            <v>1700</v>
          </cell>
        </row>
        <row r="4514">
          <cell r="D4514" t="str">
            <v>HN-14</v>
          </cell>
          <cell r="E4514" t="str">
            <v>REAGENT SET FOR PCA EQUIPMENT</v>
          </cell>
          <cell r="F4514" t="str">
            <v>C</v>
          </cell>
          <cell r="G4514">
            <v>1700</v>
          </cell>
        </row>
        <row r="4515">
          <cell r="D4515" t="str">
            <v>HN-15</v>
          </cell>
          <cell r="E4515" t="str">
            <v>TDS MINICONTROLLER</v>
          </cell>
          <cell r="F4515" t="str">
            <v>C</v>
          </cell>
          <cell r="G4515">
            <v>6900</v>
          </cell>
        </row>
        <row r="4516">
          <cell r="D4516" t="str">
            <v>HN-15/1</v>
          </cell>
          <cell r="E4516" t="str">
            <v>TDS PROBE WITH CABLE</v>
          </cell>
          <cell r="F4516" t="str">
            <v>C</v>
          </cell>
          <cell r="G4516">
            <v>2000</v>
          </cell>
        </row>
        <row r="4517">
          <cell r="D4517" t="str">
            <v>HN-15/2</v>
          </cell>
          <cell r="E4517" t="str">
            <v>PROBES FOR PH</v>
          </cell>
          <cell r="F4517" t="str">
            <v>C</v>
          </cell>
          <cell r="G4517">
            <v>7000</v>
          </cell>
        </row>
        <row r="4518">
          <cell r="D4518" t="str">
            <v>HN-15A</v>
          </cell>
          <cell r="E4518" t="str">
            <v>PH BENCH METER AUTOMATIC</v>
          </cell>
          <cell r="F4518" t="str">
            <v>C</v>
          </cell>
          <cell r="G4518">
            <v>7900</v>
          </cell>
        </row>
        <row r="4519">
          <cell r="D4519" t="str">
            <v>HN-19</v>
          </cell>
          <cell r="E4519" t="str">
            <v>PRETREATMENT OXIDIZING SOLN</v>
          </cell>
          <cell r="F4519" t="str">
            <v>C</v>
          </cell>
          <cell r="G4519">
            <v>650</v>
          </cell>
        </row>
        <row r="4520">
          <cell r="D4520" t="str">
            <v>HN-23</v>
          </cell>
          <cell r="E4520" t="str">
            <v>PH MINICONTROLLER</v>
          </cell>
          <cell r="F4520" t="str">
            <v>C</v>
          </cell>
          <cell r="G4520">
            <v>9100</v>
          </cell>
        </row>
        <row r="4521">
          <cell r="D4521" t="str">
            <v>HN-24</v>
          </cell>
          <cell r="E4521" t="str">
            <v>ORP MINICONTROLLER</v>
          </cell>
          <cell r="F4521" t="str">
            <v>C</v>
          </cell>
          <cell r="G4521">
            <v>6600</v>
          </cell>
        </row>
        <row r="4522">
          <cell r="D4522" t="str">
            <v>HN-25</v>
          </cell>
          <cell r="E4522" t="str">
            <v>CHLORINE HIGH RANGE PHOTOMETER KIT</v>
          </cell>
          <cell r="F4522" t="str">
            <v>C</v>
          </cell>
          <cell r="G4522">
            <v>19400</v>
          </cell>
        </row>
        <row r="4523">
          <cell r="D4523" t="str">
            <v>HN-25/1</v>
          </cell>
          <cell r="E4523" t="str">
            <v>CHLORINE REAGENT KIT</v>
          </cell>
          <cell r="F4523" t="str">
            <v>C</v>
          </cell>
          <cell r="G4523">
            <v>1100</v>
          </cell>
        </row>
        <row r="4524">
          <cell r="D4524" t="str">
            <v>HN-2A</v>
          </cell>
          <cell r="E4524" t="str">
            <v>TEST SOLN 240 mV 500ml</v>
          </cell>
          <cell r="F4524" t="str">
            <v>C</v>
          </cell>
          <cell r="G4524">
            <v>950</v>
          </cell>
        </row>
        <row r="4525">
          <cell r="D4525" t="str">
            <v>HN-2B</v>
          </cell>
          <cell r="E4525" t="str">
            <v>TEST SOLN 470 mV 500ml</v>
          </cell>
          <cell r="F4525" t="str">
            <v>C</v>
          </cell>
          <cell r="G4525">
            <v>950</v>
          </cell>
        </row>
        <row r="4526">
          <cell r="D4526" t="str">
            <v>HN-5/1</v>
          </cell>
          <cell r="E4526" t="str">
            <v>SOLUTION pH 4.01 0.46L</v>
          </cell>
          <cell r="F4526" t="str">
            <v>C</v>
          </cell>
          <cell r="G4526">
            <v>600</v>
          </cell>
        </row>
        <row r="4527">
          <cell r="D4527" t="str">
            <v>HN-5/2</v>
          </cell>
          <cell r="E4527" t="str">
            <v>SOLUTION pH 7.01 0.46L</v>
          </cell>
          <cell r="F4527" t="str">
            <v>C</v>
          </cell>
          <cell r="G4527">
            <v>600</v>
          </cell>
        </row>
        <row r="4528">
          <cell r="D4528" t="str">
            <v>HN-5A</v>
          </cell>
          <cell r="E4528" t="str">
            <v>HANNA pH TESTER</v>
          </cell>
          <cell r="F4528" t="str">
            <v>C</v>
          </cell>
          <cell r="G4528">
            <v>950</v>
          </cell>
        </row>
        <row r="4529">
          <cell r="D4529" t="str">
            <v>HN-6</v>
          </cell>
          <cell r="E4529" t="str">
            <v>STANDARD pH ELECTRODE w/3m CABLE</v>
          </cell>
          <cell r="F4529" t="str">
            <v>C</v>
          </cell>
          <cell r="G4529">
            <v>7100</v>
          </cell>
        </row>
        <row r="4530">
          <cell r="D4530" t="str">
            <v>HN-6A</v>
          </cell>
          <cell r="E4530" t="str">
            <v>HANNA TDS METER</v>
          </cell>
          <cell r="F4530" t="str">
            <v>C</v>
          </cell>
          <cell r="G4530">
            <v>950</v>
          </cell>
        </row>
        <row r="4531">
          <cell r="D4531" t="str">
            <v>HN-6A/1</v>
          </cell>
          <cell r="E4531" t="str">
            <v>TDS CALIBRATION SOLUTION 230ML</v>
          </cell>
          <cell r="F4531" t="str">
            <v>C</v>
          </cell>
          <cell r="G4531">
            <v>500</v>
          </cell>
        </row>
        <row r="4532">
          <cell r="D4532" t="str">
            <v>HN-9</v>
          </cell>
          <cell r="E4532" t="str">
            <v>FLUORIDE SOLUTION 10 Mg/l, 0.23L</v>
          </cell>
          <cell r="F4532" t="str">
            <v>C</v>
          </cell>
          <cell r="G4532">
            <v>1400</v>
          </cell>
        </row>
        <row r="4533">
          <cell r="D4533" t="str">
            <v>HN-9A</v>
          </cell>
          <cell r="E4533" t="str">
            <v>FLOURIDE METER</v>
          </cell>
          <cell r="F4533" t="str">
            <v>C</v>
          </cell>
          <cell r="G4533">
            <v>10400</v>
          </cell>
        </row>
        <row r="4534">
          <cell r="D4534" t="str">
            <v>HN-9A/1</v>
          </cell>
          <cell r="E4534" t="str">
            <v>FLOURIDE REAGENT KIT</v>
          </cell>
          <cell r="F4534" t="str">
            <v>C</v>
          </cell>
          <cell r="G4534">
            <v>4200</v>
          </cell>
        </row>
        <row r="4535">
          <cell r="D4535" t="str">
            <v>HN-9B</v>
          </cell>
          <cell r="E4535" t="str">
            <v>HARDNESS TESTING KIT</v>
          </cell>
          <cell r="F4535" t="str">
            <v>C</v>
          </cell>
          <cell r="G4535">
            <v>11400</v>
          </cell>
        </row>
        <row r="4536">
          <cell r="D4536" t="str">
            <v>HN-9B/1</v>
          </cell>
          <cell r="E4536" t="str">
            <v>HARDNESS REAGENT KIT</v>
          </cell>
          <cell r="F4536" t="str">
            <v>C</v>
          </cell>
          <cell r="G4536">
            <v>5300</v>
          </cell>
        </row>
        <row r="4537">
          <cell r="D4537" t="str">
            <v>BL-7917D</v>
          </cell>
          <cell r="E4537" t="str">
            <v>HANNA ORP CONTROLLER AND PUMP</v>
          </cell>
          <cell r="F4537" t="str">
            <v>C</v>
          </cell>
          <cell r="G4537">
            <v>31300</v>
          </cell>
        </row>
        <row r="4538">
          <cell r="D4538" t="str">
            <v>HN-21</v>
          </cell>
          <cell r="E4538" t="str">
            <v>HANNA PH DOSING PUMP</v>
          </cell>
          <cell r="F4538" t="str">
            <v>C</v>
          </cell>
          <cell r="G4538">
            <v>30700</v>
          </cell>
        </row>
        <row r="4539">
          <cell r="D4539" t="str">
            <v>HN-9C</v>
          </cell>
          <cell r="E4539" t="str">
            <v>TURBIDITY TESTING KIT C/W REAGENT</v>
          </cell>
          <cell r="F4539" t="str">
            <v>C</v>
          </cell>
          <cell r="G4539">
            <v>35600</v>
          </cell>
        </row>
        <row r="4540">
          <cell r="D4540" t="str">
            <v>HN-B5D</v>
          </cell>
          <cell r="E4540" t="str">
            <v>HANNA BL 5  DOSAGE PUMP</v>
          </cell>
          <cell r="F4540" t="str">
            <v>C</v>
          </cell>
          <cell r="G4540">
            <v>7000</v>
          </cell>
        </row>
        <row r="4541">
          <cell r="D4541" t="str">
            <v>P010FB</v>
          </cell>
          <cell r="E4541" t="str">
            <v>10-MICRON FILTER BAG</v>
          </cell>
          <cell r="F4541" t="str">
            <v>C</v>
          </cell>
          <cell r="G4541">
            <v>800</v>
          </cell>
        </row>
        <row r="4542">
          <cell r="D4542" t="str">
            <v>PO25FB</v>
          </cell>
          <cell r="E4542" t="str">
            <v>25-MICRON FILTER BAGS</v>
          </cell>
          <cell r="F4542" t="str">
            <v>C</v>
          </cell>
          <cell r="G4542">
            <v>1200</v>
          </cell>
        </row>
        <row r="4543">
          <cell r="D4543" t="str">
            <v>WU-3A</v>
          </cell>
          <cell r="E4543" t="str">
            <v>DAYLIFF UV 1000 PURIFIER</v>
          </cell>
          <cell r="F4543" t="str">
            <v>C</v>
          </cell>
          <cell r="G4543">
            <v>11300</v>
          </cell>
        </row>
        <row r="4544">
          <cell r="D4544" t="str">
            <v>WU-3A/1</v>
          </cell>
          <cell r="E4544" t="str">
            <v>UV 1000 S/STEEL CHAMBER</v>
          </cell>
          <cell r="F4544" t="str">
            <v>C</v>
          </cell>
          <cell r="G4544">
            <v>4500</v>
          </cell>
        </row>
        <row r="4545">
          <cell r="D4545" t="str">
            <v>WU-3B</v>
          </cell>
          <cell r="E4545" t="str">
            <v>DAYLIFF UV 2000 PURIFIER</v>
          </cell>
          <cell r="F4545" t="str">
            <v>C</v>
          </cell>
          <cell r="G4545">
            <v>14900</v>
          </cell>
        </row>
        <row r="4546">
          <cell r="D4546" t="str">
            <v>WU-3B/1</v>
          </cell>
          <cell r="E4546" t="str">
            <v>UV 2000 S/STEEL CHAMBER</v>
          </cell>
          <cell r="F4546" t="str">
            <v>C</v>
          </cell>
          <cell r="G4546">
            <v>7600</v>
          </cell>
        </row>
        <row r="4547">
          <cell r="D4547" t="str">
            <v>WU-3C</v>
          </cell>
          <cell r="E4547" t="str">
            <v>TROJAN UV SC 2.5-2 0.6M3/HR STERILIGHT</v>
          </cell>
          <cell r="F4547" t="str">
            <v>C</v>
          </cell>
          <cell r="G4547">
            <v>15100</v>
          </cell>
        </row>
        <row r="4548">
          <cell r="D4548" t="str">
            <v>WU-3D</v>
          </cell>
          <cell r="E4548" t="str">
            <v>TROJAN UV S5Q 1M3/HR</v>
          </cell>
          <cell r="F4548" t="str">
            <v>C</v>
          </cell>
          <cell r="G4548">
            <v>17900</v>
          </cell>
        </row>
        <row r="4549">
          <cell r="D4549" t="str">
            <v>WU-3E</v>
          </cell>
          <cell r="E4549" t="str">
            <v>TROJAN UV  3M3/HR PURIFIER</v>
          </cell>
          <cell r="F4549" t="str">
            <v>C</v>
          </cell>
          <cell r="G4549">
            <v>28500</v>
          </cell>
        </row>
        <row r="4550">
          <cell r="D4550" t="str">
            <v>WU-6</v>
          </cell>
          <cell r="E4550" t="str">
            <v>1.5" FLEXRITE HOSE 750MM</v>
          </cell>
          <cell r="F4550" t="str">
            <v>D</v>
          </cell>
          <cell r="G4550">
            <v>19200</v>
          </cell>
        </row>
        <row r="4551">
          <cell r="D4551" t="str">
            <v>WS-A1</v>
          </cell>
          <cell r="E4551" t="str">
            <v>TAP CONNECTION KIT</v>
          </cell>
          <cell r="F4551" t="str">
            <v>C</v>
          </cell>
          <cell r="G4551">
            <v>1300</v>
          </cell>
        </row>
        <row r="4552">
          <cell r="D4552" t="str">
            <v>WS-A5</v>
          </cell>
          <cell r="E4552" t="str">
            <v>SPANNER-REGULAR HOUSING</v>
          </cell>
          <cell r="F4552" t="str">
            <v>B</v>
          </cell>
          <cell r="G4552">
            <v>200</v>
          </cell>
        </row>
        <row r="4553">
          <cell r="D4553" t="str">
            <v>WS-B1A</v>
          </cell>
          <cell r="E4553" t="str">
            <v>STANDARD BODY 10" CLEAR</v>
          </cell>
          <cell r="F4553" t="str">
            <v>C</v>
          </cell>
          <cell r="G4553">
            <v>600</v>
          </cell>
        </row>
        <row r="4554">
          <cell r="D4554" t="str">
            <v>WS-B1B</v>
          </cell>
          <cell r="E4554" t="str">
            <v>STANDARD BODY 10" BLUE</v>
          </cell>
          <cell r="F4554" t="str">
            <v>C</v>
          </cell>
          <cell r="G4554">
            <v>500</v>
          </cell>
        </row>
        <row r="4555">
          <cell r="D4555" t="str">
            <v>WS-B1C</v>
          </cell>
          <cell r="E4555" t="str">
            <v>4 STAGE COMPACT CERAMIC FILTER</v>
          </cell>
          <cell r="F4555" t="str">
            <v>D</v>
          </cell>
          <cell r="G4555">
            <v>900</v>
          </cell>
        </row>
        <row r="4556">
          <cell r="D4556" t="str">
            <v>WS-B1TL</v>
          </cell>
          <cell r="E4556" t="str">
            <v>COUNTER TOP DELUXE 10" C/W CARTRIDGE</v>
          </cell>
          <cell r="F4556" t="str">
            <v>C</v>
          </cell>
          <cell r="G4556">
            <v>2000</v>
          </cell>
        </row>
        <row r="4557">
          <cell r="D4557" t="str">
            <v>WS-B1TR</v>
          </cell>
          <cell r="E4557" t="str">
            <v>COUNTER TOP REGULAR 10"</v>
          </cell>
          <cell r="F4557" t="str">
            <v>C</v>
          </cell>
          <cell r="G4557">
            <v>2100</v>
          </cell>
        </row>
        <row r="4558">
          <cell r="D4558" t="str">
            <v>WS-B2</v>
          </cell>
          <cell r="E4558" t="str">
            <v>STANDARD BODY 20" BLUE</v>
          </cell>
          <cell r="F4558" t="str">
            <v>C</v>
          </cell>
          <cell r="G4558">
            <v>3000</v>
          </cell>
        </row>
        <row r="4559">
          <cell r="D4559" t="str">
            <v>WS-B2A</v>
          </cell>
          <cell r="E4559" t="str">
            <v>STANDARD BODY 20" CLEAR</v>
          </cell>
          <cell r="F4559" t="str">
            <v>C</v>
          </cell>
          <cell r="G4559">
            <v>2400</v>
          </cell>
        </row>
        <row r="4560">
          <cell r="D4560" t="str">
            <v>WS-CAL</v>
          </cell>
          <cell r="E4560" t="str">
            <v>CARTRIDGE 10" 1MIC ACTIVATED ALUMINA</v>
          </cell>
          <cell r="F4560" t="str">
            <v>C</v>
          </cell>
          <cell r="G4560">
            <v>1500</v>
          </cell>
        </row>
        <row r="4561">
          <cell r="D4561" t="str">
            <v>WS-CAL/1</v>
          </cell>
          <cell r="E4561" t="str">
            <v>CARTRIDGE 20"  1MIC ACTIVATED ALUMINA</v>
          </cell>
          <cell r="F4561" t="str">
            <v>C</v>
          </cell>
          <cell r="G4561">
            <v>2800</v>
          </cell>
        </row>
        <row r="4562">
          <cell r="D4562" t="str">
            <v>WS-CC1</v>
          </cell>
          <cell r="E4562" t="str">
            <v>CARTRIDGE 10" 1MIC CARBON</v>
          </cell>
          <cell r="F4562" t="str">
            <v>C</v>
          </cell>
          <cell r="G4562">
            <v>400</v>
          </cell>
        </row>
        <row r="4563">
          <cell r="D4563" t="str">
            <v>WS-CC2</v>
          </cell>
          <cell r="E4563" t="str">
            <v>CARTRIDGE 20" 1MIC CARBON</v>
          </cell>
          <cell r="F4563" t="str">
            <v>C</v>
          </cell>
          <cell r="G4563">
            <v>800</v>
          </cell>
        </row>
        <row r="4564">
          <cell r="D4564" t="str">
            <v>WS-CC3</v>
          </cell>
          <cell r="E4564" t="str">
            <v>CARTRIDGE 20" 1MIC DUAL PURPOSE CARBON</v>
          </cell>
          <cell r="F4564" t="str">
            <v>C</v>
          </cell>
          <cell r="G4564">
            <v>800</v>
          </cell>
        </row>
        <row r="4565">
          <cell r="D4565" t="str">
            <v>WS-CC4</v>
          </cell>
          <cell r="E4565" t="str">
            <v>CARTRIDGE 10" 1MIC  DUAL PURPOSE CARBON</v>
          </cell>
          <cell r="F4565" t="str">
            <v>C</v>
          </cell>
          <cell r="G4565">
            <v>400</v>
          </cell>
        </row>
        <row r="4566">
          <cell r="D4566" t="str">
            <v>WS-CC5</v>
          </cell>
          <cell r="E4566" t="str">
            <v>CARTRIDGE 10" INLINE RO CARBON</v>
          </cell>
          <cell r="F4566" t="str">
            <v>C</v>
          </cell>
          <cell r="G4566">
            <v>500</v>
          </cell>
        </row>
        <row r="4567">
          <cell r="D4567" t="str">
            <v>WS-CC6</v>
          </cell>
          <cell r="E4567" t="str">
            <v>CARTRIDGE 10" 5 MIC DUAL PURPOSE CARBON</v>
          </cell>
          <cell r="F4567" t="str">
            <v>B</v>
          </cell>
          <cell r="G4567">
            <v>500</v>
          </cell>
        </row>
        <row r="4568">
          <cell r="D4568" t="str">
            <v>WS-CC7</v>
          </cell>
          <cell r="E4568" t="str">
            <v>CARTRIDGE 10" 5 ECOLINE  CARBON</v>
          </cell>
          <cell r="F4568" t="str">
            <v>C</v>
          </cell>
          <cell r="G4568">
            <v>300</v>
          </cell>
        </row>
        <row r="4569">
          <cell r="D4569" t="str">
            <v>WS-CCD1</v>
          </cell>
          <cell r="E4569" t="str">
            <v>CARTRIDGE 10" 5MIC DUAL SEDIMENT/CARBON</v>
          </cell>
          <cell r="F4569" t="str">
            <v>C</v>
          </cell>
          <cell r="G4569">
            <v>800</v>
          </cell>
        </row>
        <row r="4570">
          <cell r="D4570" t="str">
            <v>WS-CCE1</v>
          </cell>
          <cell r="E4570" t="str">
            <v>CARTRIDGE 10" 0.4MIC CERAMIC</v>
          </cell>
          <cell r="F4570" t="str">
            <v>C</v>
          </cell>
          <cell r="G4570">
            <v>800</v>
          </cell>
        </row>
        <row r="4571">
          <cell r="D4571" t="str">
            <v>WS-CCE2</v>
          </cell>
          <cell r="E4571" t="str">
            <v>CARTRIDGE 4STAGE CERAMIC</v>
          </cell>
          <cell r="F4571" t="str">
            <v>C</v>
          </cell>
          <cell r="G4571">
            <v>500</v>
          </cell>
        </row>
        <row r="4572">
          <cell r="D4572" t="str">
            <v>WS-CG1A</v>
          </cell>
          <cell r="E4572" t="str">
            <v>CARTRIDGE 10" 5 MICRONS GOLD</v>
          </cell>
          <cell r="F4572" t="str">
            <v>C</v>
          </cell>
          <cell r="G4572">
            <v>500</v>
          </cell>
        </row>
        <row r="4573">
          <cell r="D4573" t="str">
            <v>WS-CIR1</v>
          </cell>
          <cell r="E4573" t="str">
            <v>CARTRIDGE 10" 1MIC IODINATED RESIN</v>
          </cell>
          <cell r="F4573" t="str">
            <v>C</v>
          </cell>
          <cell r="G4573">
            <v>1400</v>
          </cell>
        </row>
        <row r="4574">
          <cell r="D4574" t="str">
            <v>WS-CP2A</v>
          </cell>
          <cell r="E4574" t="str">
            <v>CARTRIDGE 10" 0.35 MIC PLEATED</v>
          </cell>
          <cell r="F4574" t="str">
            <v>C</v>
          </cell>
          <cell r="G4574">
            <v>1900</v>
          </cell>
        </row>
        <row r="4575">
          <cell r="D4575" t="str">
            <v>WS-CP2B</v>
          </cell>
          <cell r="E4575" t="str">
            <v>CARTRIDGE 10" 0.2 MIC PLEATED ABSOLUTE</v>
          </cell>
          <cell r="F4575" t="str">
            <v>C</v>
          </cell>
          <cell r="G4575">
            <v>2300</v>
          </cell>
        </row>
        <row r="4576">
          <cell r="D4576" t="str">
            <v>WS-CS1A</v>
          </cell>
          <cell r="E4576" t="str">
            <v>CARTRIDGE 10" 0.5MIC SEDIMENT</v>
          </cell>
          <cell r="F4576" t="str">
            <v>C</v>
          </cell>
          <cell r="G4576">
            <v>200</v>
          </cell>
        </row>
        <row r="4577">
          <cell r="D4577" t="str">
            <v>WS-CS1B</v>
          </cell>
          <cell r="E4577" t="str">
            <v>CARTRIDGE 10" 1MIC SEDIMENT</v>
          </cell>
          <cell r="F4577" t="str">
            <v>C</v>
          </cell>
          <cell r="G4577">
            <v>200</v>
          </cell>
        </row>
        <row r="4578">
          <cell r="D4578" t="str">
            <v>WS-CS1C</v>
          </cell>
          <cell r="E4578" t="str">
            <v>CARTRIDGE 10" 5MIC SEDIMENT</v>
          </cell>
          <cell r="F4578" t="str">
            <v>B</v>
          </cell>
          <cell r="G4578">
            <v>200</v>
          </cell>
        </row>
        <row r="4579">
          <cell r="D4579" t="str">
            <v>WS-CS1D</v>
          </cell>
          <cell r="E4579" t="str">
            <v>CARTRIDGE 10" 10MIC SEDIMENT</v>
          </cell>
          <cell r="F4579" t="str">
            <v>B</v>
          </cell>
          <cell r="G4579">
            <v>200</v>
          </cell>
        </row>
        <row r="4580">
          <cell r="D4580" t="str">
            <v>WS-CS1E</v>
          </cell>
          <cell r="E4580" t="str">
            <v>CARTRIDGE 10" 25MIC SEDIMENT</v>
          </cell>
          <cell r="F4580" t="str">
            <v>B</v>
          </cell>
          <cell r="G4580">
            <v>200</v>
          </cell>
        </row>
        <row r="4581">
          <cell r="D4581" t="str">
            <v>WS-CS1F</v>
          </cell>
          <cell r="E4581" t="str">
            <v>CARTRIDGE 10" 50MIC SEDIMENT</v>
          </cell>
          <cell r="F4581" t="str">
            <v>B</v>
          </cell>
          <cell r="G4581">
            <v>200</v>
          </cell>
        </row>
        <row r="4582">
          <cell r="D4582" t="str">
            <v>WS-CS1G</v>
          </cell>
          <cell r="E4582" t="str">
            <v>CARTRIDGE 10" 1MIC SPUN SEDIMENT</v>
          </cell>
          <cell r="F4582" t="str">
            <v>B</v>
          </cell>
          <cell r="G4582">
            <v>200</v>
          </cell>
        </row>
        <row r="4583">
          <cell r="D4583" t="str">
            <v>WS-CS1H</v>
          </cell>
          <cell r="E4583" t="str">
            <v>CARTRIDGE 10" DIONIZER ANION RESIN</v>
          </cell>
          <cell r="F4583" t="str">
            <v>C</v>
          </cell>
          <cell r="G4583">
            <v>1100</v>
          </cell>
        </row>
        <row r="4584">
          <cell r="D4584" t="str">
            <v>WS-CS1I</v>
          </cell>
          <cell r="E4584" t="str">
            <v>CARTRIDGE 10" WATER SOFTENER</v>
          </cell>
          <cell r="F4584" t="str">
            <v>C</v>
          </cell>
          <cell r="G4584">
            <v>1300</v>
          </cell>
        </row>
        <row r="4585">
          <cell r="D4585" t="str">
            <v>WS-CS1J</v>
          </cell>
          <cell r="E4585" t="str">
            <v>CARTRIDGE 10" 5MIC SPUN SEDIMENT</v>
          </cell>
          <cell r="F4585" t="str">
            <v>B</v>
          </cell>
          <cell r="G4585">
            <v>200</v>
          </cell>
        </row>
        <row r="4586">
          <cell r="D4586" t="str">
            <v>WS-CS2A</v>
          </cell>
          <cell r="E4586" t="str">
            <v>CARTRIDGE 20" 1MIC SEDIMENT</v>
          </cell>
          <cell r="F4586" t="str">
            <v>C</v>
          </cell>
          <cell r="G4586">
            <v>400</v>
          </cell>
        </row>
        <row r="4587">
          <cell r="D4587" t="str">
            <v>WS-CS2B</v>
          </cell>
          <cell r="E4587" t="str">
            <v>CARTRIDGE 20" 5MIC SEDIMENT</v>
          </cell>
          <cell r="F4587" t="str">
            <v>C</v>
          </cell>
          <cell r="G4587">
            <v>300</v>
          </cell>
        </row>
        <row r="4588">
          <cell r="D4588" t="str">
            <v>WS-CS2C</v>
          </cell>
          <cell r="E4588" t="str">
            <v>CARTRIDGE 20" 25MIC SEDIMENT</v>
          </cell>
          <cell r="F4588" t="str">
            <v>C</v>
          </cell>
          <cell r="G4588">
            <v>300</v>
          </cell>
        </row>
        <row r="4589">
          <cell r="D4589" t="str">
            <v>WS-CS2D</v>
          </cell>
          <cell r="E4589" t="str">
            <v>CARTRIDGE 20" 0.5MIC SEDIMENT</v>
          </cell>
          <cell r="F4589" t="str">
            <v>C</v>
          </cell>
          <cell r="G4589">
            <v>400</v>
          </cell>
        </row>
        <row r="4590">
          <cell r="D4590" t="str">
            <v>WS-CS2E</v>
          </cell>
          <cell r="E4590" t="str">
            <v>CARTRIDGE 20" 1MIC SPUN SEDIMENT</v>
          </cell>
          <cell r="F4590" t="str">
            <v>C</v>
          </cell>
          <cell r="G4590">
            <v>400</v>
          </cell>
        </row>
        <row r="4591">
          <cell r="D4591" t="str">
            <v>WS-CS2I</v>
          </cell>
          <cell r="E4591" t="str">
            <v>CARTRIDGE 20" JUMBO WATER SOFTENER</v>
          </cell>
          <cell r="F4591" t="str">
            <v>C</v>
          </cell>
          <cell r="G4591">
            <v>5700</v>
          </cell>
        </row>
        <row r="4592">
          <cell r="D4592" t="str">
            <v>WS-CS2J</v>
          </cell>
          <cell r="E4592" t="str">
            <v>CARTRIDGE 20"  WATER SOFTENER</v>
          </cell>
          <cell r="F4592" t="str">
            <v>C</v>
          </cell>
          <cell r="G4592">
            <v>1100</v>
          </cell>
        </row>
        <row r="4593">
          <cell r="D4593" t="str">
            <v>WS-CSC1</v>
          </cell>
          <cell r="E4593" t="str">
            <v>CARTRIDGE 10" 5MIC SILVER/CARBON</v>
          </cell>
          <cell r="F4593" t="str">
            <v>C</v>
          </cell>
          <cell r="G4593">
            <v>1100</v>
          </cell>
        </row>
        <row r="4594">
          <cell r="D4594" t="str">
            <v>WS-CSCK1</v>
          </cell>
          <cell r="E4594" t="str">
            <v>CARTRIDGE 10" 5MIC SILVER/CARBON KDF</v>
          </cell>
          <cell r="F4594" t="str">
            <v>C</v>
          </cell>
          <cell r="G4594">
            <v>1100</v>
          </cell>
        </row>
        <row r="4595">
          <cell r="D4595" t="str">
            <v>WS-CSD1</v>
          </cell>
          <cell r="E4595" t="str">
            <v>CARTRIDGE 10" 1MIC  D/ DENSITY SEDIMENT</v>
          </cell>
          <cell r="F4595" t="str">
            <v>B</v>
          </cell>
          <cell r="G4595">
            <v>200</v>
          </cell>
        </row>
        <row r="4596">
          <cell r="D4596" t="str">
            <v>WS-RO</v>
          </cell>
          <cell r="E4596" t="str">
            <v>MINI REVERSE 75G OSMOSIS UNIT</v>
          </cell>
          <cell r="F4596" t="str">
            <v>C</v>
          </cell>
          <cell r="G4596">
            <v>8900</v>
          </cell>
        </row>
        <row r="4597">
          <cell r="D4597" t="str">
            <v>WS-ROA</v>
          </cell>
          <cell r="E4597" t="str">
            <v>MINI R/ O LOW 100G PRESSURE UNIT</v>
          </cell>
          <cell r="F4597" t="str">
            <v>C</v>
          </cell>
          <cell r="G4597">
            <v>15500</v>
          </cell>
        </row>
        <row r="4598">
          <cell r="D4598" t="str">
            <v>WS-ROB</v>
          </cell>
          <cell r="E4598" t="str">
            <v>REVERSE OSMOSIS UNIT 450G</v>
          </cell>
          <cell r="F4598" t="str">
            <v>C</v>
          </cell>
          <cell r="G4598">
            <v>38700</v>
          </cell>
        </row>
        <row r="4599">
          <cell r="D4599" t="str">
            <v>WS-WS2A</v>
          </cell>
          <cell r="E4599" t="str">
            <v>WATER SOFTENER 200LPM UNIT</v>
          </cell>
          <cell r="F4599" t="str">
            <v>C</v>
          </cell>
          <cell r="G4599">
            <v>20400</v>
          </cell>
        </row>
        <row r="4600">
          <cell r="D4600" t="str">
            <v>WS-BD1T</v>
          </cell>
          <cell r="E4600" t="str">
            <v>DUAL MULTIBODY 10" BLUE  W/O FITTINGS</v>
          </cell>
          <cell r="F4600" t="str">
            <v>C</v>
          </cell>
          <cell r="G4600">
            <v>3300</v>
          </cell>
        </row>
        <row r="4601">
          <cell r="D4601" t="str">
            <v>WS-BD2T</v>
          </cell>
          <cell r="E4601" t="str">
            <v>DUAL MULTIBODY 20" BLUE</v>
          </cell>
          <cell r="F4601" t="str">
            <v>C</v>
          </cell>
          <cell r="G4601">
            <v>10800</v>
          </cell>
        </row>
        <row r="4602">
          <cell r="D4602" t="str">
            <v>WS-BT1T</v>
          </cell>
          <cell r="E4602" t="str">
            <v>TRIPLE MULTIBODY 10" BLUE W/O FITTING</v>
          </cell>
          <cell r="F4602" t="str">
            <v>C</v>
          </cell>
          <cell r="G4602">
            <v>4100</v>
          </cell>
        </row>
        <row r="4603">
          <cell r="D4603" t="str">
            <v>WS-BT2T</v>
          </cell>
          <cell r="E4603" t="str">
            <v>TRIPLE MULTIBODY 20" BLUE</v>
          </cell>
          <cell r="F4603" t="str">
            <v>C</v>
          </cell>
          <cell r="G4603">
            <v>18000</v>
          </cell>
        </row>
        <row r="4604">
          <cell r="D4604" t="str">
            <v>WS-BTUV1</v>
          </cell>
          <cell r="E4604" t="str">
            <v>UV STERILIZER 10"3-IN-1</v>
          </cell>
          <cell r="F4604" t="str">
            <v>C</v>
          </cell>
          <cell r="G4604">
            <v>9100</v>
          </cell>
        </row>
        <row r="4605">
          <cell r="D4605" t="str">
            <v>WS-BTUV2</v>
          </cell>
          <cell r="E4605" t="str">
            <v>DALLAS PLUS UV STERILIZER</v>
          </cell>
          <cell r="F4605" t="str">
            <v>C</v>
          </cell>
          <cell r="G4605">
            <v>3600</v>
          </cell>
        </row>
        <row r="4606">
          <cell r="D4606" t="str">
            <v>WS-BTUV3</v>
          </cell>
          <cell r="E4606" t="str">
            <v>DUAL FILTER WITH DALLAS PLUS UV</v>
          </cell>
          <cell r="F4606" t="str">
            <v>C</v>
          </cell>
          <cell r="G4606">
            <v>8500</v>
          </cell>
        </row>
        <row r="4607">
          <cell r="D4607" t="str">
            <v>WS-BUV1</v>
          </cell>
          <cell r="E4607" t="str">
            <v>UV STERILIZER GOLD10" SINGLE STAGE</v>
          </cell>
          <cell r="F4607" t="str">
            <v>C</v>
          </cell>
          <cell r="G4607">
            <v>8400</v>
          </cell>
        </row>
        <row r="4608">
          <cell r="D4608" t="str">
            <v>WS-BUV2</v>
          </cell>
          <cell r="E4608" t="str">
            <v>UV STERILIZER GOLD 20" SINGLE STAGE</v>
          </cell>
          <cell r="F4608" t="str">
            <v>C</v>
          </cell>
          <cell r="G4608">
            <v>14000</v>
          </cell>
        </row>
        <row r="4609">
          <cell r="D4609" t="str">
            <v>WS-BUVT1T</v>
          </cell>
          <cell r="E4609" t="str">
            <v>10" TRIPLE BODY UV PURIFIER</v>
          </cell>
          <cell r="F4609" t="str">
            <v>C</v>
          </cell>
          <cell r="G4609">
            <v>14900</v>
          </cell>
        </row>
        <row r="4610">
          <cell r="D4610" t="str">
            <v>WS-BUVT2T</v>
          </cell>
          <cell r="E4610" t="str">
            <v>20" TRIPLE BODY UV PURIFIER</v>
          </cell>
          <cell r="F4610" t="str">
            <v>C</v>
          </cell>
          <cell r="G4610">
            <v>26000</v>
          </cell>
        </row>
        <row r="4611">
          <cell r="D4611" t="str">
            <v>PW 2001 SS</v>
          </cell>
          <cell r="E4611" t="str">
            <v>PURE WATER 2000 WITH SS FILTER</v>
          </cell>
          <cell r="F4611" t="str">
            <v>C</v>
          </cell>
          <cell r="G4611">
            <v>249900</v>
          </cell>
        </row>
        <row r="4612">
          <cell r="D4612" t="str">
            <v>PW 300</v>
          </cell>
          <cell r="E4612" t="str">
            <v>PURE WATER 300 WT PLANT</v>
          </cell>
          <cell r="F4612" t="str">
            <v>C</v>
          </cell>
          <cell r="G4612">
            <v>56600</v>
          </cell>
        </row>
        <row r="4613">
          <cell r="D4613" t="str">
            <v>PW1000</v>
          </cell>
          <cell r="E4613" t="str">
            <v>PURE WATER PLANT 1000</v>
          </cell>
          <cell r="F4613" t="str">
            <v>C</v>
          </cell>
          <cell r="G4613">
            <v>123300</v>
          </cell>
        </row>
        <row r="4614">
          <cell r="D4614" t="str">
            <v>PW2000</v>
          </cell>
          <cell r="E4614" t="str">
            <v>PURE WATER 2000</v>
          </cell>
          <cell r="F4614" t="str">
            <v>C</v>
          </cell>
          <cell r="G4614">
            <v>168600</v>
          </cell>
        </row>
        <row r="4615">
          <cell r="D4615" t="str">
            <v>UVC 2001</v>
          </cell>
          <cell r="E4615" t="str">
            <v>UV 2001 CHAMBER</v>
          </cell>
          <cell r="F4615" t="str">
            <v>C</v>
          </cell>
          <cell r="G4615">
            <v>7500</v>
          </cell>
        </row>
        <row r="4616">
          <cell r="D4616" t="str">
            <v>WE-CS4A</v>
          </cell>
          <cell r="E4616" t="str">
            <v>GE 40" 1MIC RO.Zs 01-40-XK CARTRIDGE</v>
          </cell>
          <cell r="F4616" t="str">
            <v>C</v>
          </cell>
          <cell r="G4616">
            <v>1300</v>
          </cell>
        </row>
        <row r="4617">
          <cell r="D4617" t="str">
            <v>WS-CP1</v>
          </cell>
          <cell r="E4617" t="str">
            <v>CARTRIDGE 10" 1MIC PHOSPHATE ACTIVATED CARBON</v>
          </cell>
          <cell r="F4617" t="str">
            <v>C</v>
          </cell>
          <cell r="G4617">
            <v>1400</v>
          </cell>
        </row>
        <row r="4618">
          <cell r="D4618" t="str">
            <v>WS-CUF1</v>
          </cell>
          <cell r="E4618" t="str">
            <v>CARTRIDGE 10" 0.02 MIC  ULTRAFILTRATION</v>
          </cell>
          <cell r="F4618" t="str">
            <v>C</v>
          </cell>
          <cell r="G4618">
            <v>4600</v>
          </cell>
        </row>
        <row r="4619">
          <cell r="D4619" t="str">
            <v>PFC-8D</v>
          </cell>
          <cell r="E4619" t="str">
            <v>PENTAIR VALVE 263762F-K NOBKW-NC/NT/NO</v>
          </cell>
          <cell r="F4619" t="str">
            <v>C</v>
          </cell>
          <cell r="G4619">
            <v>26900</v>
          </cell>
        </row>
        <row r="4620">
          <cell r="D4620" t="str">
            <v>PFC-8E</v>
          </cell>
          <cell r="E4620" t="str">
            <v>PENTAIR VALVE 263742F-K NOBKW-NC/NT/NO</v>
          </cell>
          <cell r="F4620" t="str">
            <v>C</v>
          </cell>
          <cell r="G4620">
            <v>18500</v>
          </cell>
        </row>
        <row r="4621">
          <cell r="D4621" t="str">
            <v>PFC-8E/1</v>
          </cell>
          <cell r="E4621" t="str">
            <v>ASSY DRAIN LINE FLOW</v>
          </cell>
          <cell r="F4621" t="str">
            <v>C</v>
          </cell>
          <cell r="G4621">
            <v>1000</v>
          </cell>
        </row>
        <row r="4622">
          <cell r="D4622" t="str">
            <v>PFC-8E/2</v>
          </cell>
          <cell r="E4622" t="str">
            <v>ADAPTOR PIPE KIT</v>
          </cell>
          <cell r="F4622" t="str">
            <v>C</v>
          </cell>
          <cell r="G4622">
            <v>1400</v>
          </cell>
        </row>
        <row r="4623">
          <cell r="D4623" t="str">
            <v>PFC-8E/3</v>
          </cell>
          <cell r="E4623" t="str">
            <v>FTG HOSE ADAPTOR ELBOW</v>
          </cell>
          <cell r="F4623" t="str">
            <v>C</v>
          </cell>
          <cell r="G4623">
            <v>230</v>
          </cell>
        </row>
        <row r="4624">
          <cell r="D4624" t="str">
            <v>PFC-8E/4</v>
          </cell>
          <cell r="E4624" t="str">
            <v>RISER TUBE 1"</v>
          </cell>
          <cell r="F4624" t="str">
            <v>C</v>
          </cell>
          <cell r="G4624">
            <v>1200</v>
          </cell>
        </row>
        <row r="4625">
          <cell r="D4625" t="str">
            <v>PFC-8F</v>
          </cell>
          <cell r="E4625" t="str">
            <v>MAGNUM IT 2" FL 742 NUB LOGIX</v>
          </cell>
          <cell r="F4625" t="str">
            <v>C</v>
          </cell>
          <cell r="G4625">
            <v>54100</v>
          </cell>
        </row>
        <row r="4626">
          <cell r="D4626" t="str">
            <v>PFC-8F/2</v>
          </cell>
          <cell r="E4626" t="str">
            <v>KIT MOUNTING 2" BSP INOX MAG CV</v>
          </cell>
          <cell r="F4626" t="str">
            <v>C</v>
          </cell>
          <cell r="G4626">
            <v>4900</v>
          </cell>
        </row>
        <row r="4627">
          <cell r="D4627" t="str">
            <v>PFC-8F/3</v>
          </cell>
          <cell r="E4627" t="str">
            <v>CENTER TUBE 1 1/2" PVC</v>
          </cell>
          <cell r="F4627" t="str">
            <v>C</v>
          </cell>
          <cell r="G4627">
            <v>1100</v>
          </cell>
        </row>
        <row r="4628">
          <cell r="D4628" t="str">
            <v>PFC-8F/4</v>
          </cell>
          <cell r="E4628" t="str">
            <v>MAGNUM CREPINE INF 1" 1/2"</v>
          </cell>
          <cell r="F4628" t="str">
            <v>C</v>
          </cell>
          <cell r="G4628">
            <v>6700</v>
          </cell>
        </row>
        <row r="4629">
          <cell r="D4629" t="str">
            <v>240 GPH SS</v>
          </cell>
          <cell r="E4629" t="str">
            <v>PROCON 240 GPH S/S  PUMP</v>
          </cell>
          <cell r="F4629" t="str">
            <v>C</v>
          </cell>
          <cell r="G4629">
            <v>22900</v>
          </cell>
        </row>
        <row r="4630">
          <cell r="D4630" t="str">
            <v>M226</v>
          </cell>
          <cell r="E4630" t="str">
            <v>ALLDOS DMX 226 PUMP</v>
          </cell>
          <cell r="F4630" t="str">
            <v>C</v>
          </cell>
          <cell r="G4630">
            <v>160400</v>
          </cell>
        </row>
        <row r="4631">
          <cell r="D4631" t="str">
            <v>HN-7</v>
          </cell>
          <cell r="E4631" t="str">
            <v>HANNA COMBO TESTER</v>
          </cell>
          <cell r="F4631" t="str">
            <v>C</v>
          </cell>
          <cell r="G4631">
            <v>7100</v>
          </cell>
        </row>
        <row r="4632">
          <cell r="D4632" t="str">
            <v>HN-9G</v>
          </cell>
          <cell r="E4632" t="str">
            <v>HANNA TURBIDITY &amp; CHLORINE METER</v>
          </cell>
          <cell r="F4632" t="str">
            <v>C</v>
          </cell>
          <cell r="G4632">
            <v>56200</v>
          </cell>
        </row>
        <row r="4633">
          <cell r="D4633" t="str">
            <v>HN-9H</v>
          </cell>
          <cell r="E4633" t="str">
            <v>HANNA PH EC TDS &amp; TEMPERATURE METER KIT</v>
          </cell>
          <cell r="F4633" t="str">
            <v>C</v>
          </cell>
          <cell r="G4633">
            <v>26600</v>
          </cell>
        </row>
        <row r="4634">
          <cell r="D4634" t="str">
            <v>PCA-2C</v>
          </cell>
          <cell r="E4634" t="str">
            <v>FLOATRON PURIFIER</v>
          </cell>
          <cell r="F4634" t="str">
            <v>C</v>
          </cell>
          <cell r="G4634">
            <v>37100</v>
          </cell>
        </row>
        <row r="4635">
          <cell r="D4635" t="str">
            <v>SH  2900</v>
          </cell>
          <cell r="E4635" t="str">
            <v>ELEMAX 2.4KVA  GENERATOR</v>
          </cell>
          <cell r="F4635" t="str">
            <v>C</v>
          </cell>
          <cell r="G4635">
            <v>17400</v>
          </cell>
        </row>
        <row r="4636">
          <cell r="D4636" t="str">
            <v>SH 2900 DX</v>
          </cell>
          <cell r="E4636" t="str">
            <v>ELEMAX 2.6KVA L/TANK GENERATOR</v>
          </cell>
          <cell r="F4636" t="str">
            <v>C</v>
          </cell>
          <cell r="G4636">
            <v>30300</v>
          </cell>
        </row>
        <row r="4637">
          <cell r="D4637" t="str">
            <v>SH 4000 DX</v>
          </cell>
          <cell r="E4637" t="str">
            <v>ELEMAX 5.8 KVA L/TANK GENERATOR</v>
          </cell>
          <cell r="F4637" t="str">
            <v>C</v>
          </cell>
          <cell r="G4637">
            <v>55800</v>
          </cell>
        </row>
        <row r="4638">
          <cell r="D4638" t="str">
            <v>SH 6000</v>
          </cell>
          <cell r="E4638" t="str">
            <v>ELEMAX 5.5KVA GENERATOR</v>
          </cell>
          <cell r="F4638" t="str">
            <v>C</v>
          </cell>
          <cell r="G4638">
            <v>31700</v>
          </cell>
        </row>
        <row r="4639">
          <cell r="D4639" t="str">
            <v>SH 7000 DX</v>
          </cell>
          <cell r="E4639" t="str">
            <v>ELEMAX 6.5KVA  GENERATOR</v>
          </cell>
          <cell r="F4639" t="str">
            <v>C</v>
          </cell>
          <cell r="G4639">
            <v>64700</v>
          </cell>
        </row>
        <row r="4640">
          <cell r="D4640" t="str">
            <v>SH11000 DX</v>
          </cell>
          <cell r="E4640" t="str">
            <v>ELEMAX 9.5 KVA GENARATOR</v>
          </cell>
          <cell r="F4640" t="str">
            <v>C</v>
          </cell>
          <cell r="G4640">
            <v>114700</v>
          </cell>
        </row>
        <row r="4641">
          <cell r="D4641" t="str">
            <v>DWS4</v>
          </cell>
          <cell r="E4641" t="str">
            <v>LISTER DSW4 BUILD 02 ENGINE</v>
          </cell>
          <cell r="F4641" t="str">
            <v>C</v>
          </cell>
          <cell r="G4641">
            <v>178400</v>
          </cell>
        </row>
        <row r="4642">
          <cell r="D4642" t="str">
            <v>TR1E</v>
          </cell>
          <cell r="E4642" t="str">
            <v>LISTER TR1 BUILD 02 ENGINE - 11.5HP E/ST</v>
          </cell>
          <cell r="F4642" t="str">
            <v>C</v>
          </cell>
          <cell r="G4642">
            <v>91900</v>
          </cell>
        </row>
        <row r="4643">
          <cell r="D4643" t="str">
            <v>TR1M</v>
          </cell>
          <cell r="E4643" t="str">
            <v>LISTER TR1 BUILD 16 ENGINE - 11.5HP H/ST</v>
          </cell>
          <cell r="F4643" t="str">
            <v>C</v>
          </cell>
          <cell r="G4643">
            <v>66500</v>
          </cell>
        </row>
        <row r="4644">
          <cell r="D4644" t="str">
            <v>TR2E</v>
          </cell>
          <cell r="E4644" t="str">
            <v>LISTER TR2 BUILD 02 ENGINE - 23.2HP E/ST</v>
          </cell>
          <cell r="F4644" t="str">
            <v>C</v>
          </cell>
          <cell r="G4644">
            <v>118400</v>
          </cell>
        </row>
        <row r="4645">
          <cell r="D4645" t="str">
            <v>TR2M</v>
          </cell>
          <cell r="E4645" t="str">
            <v>LISTER TR2 BUILD 01 ENGINE - 23.2HP H/ST</v>
          </cell>
          <cell r="F4645" t="str">
            <v>C</v>
          </cell>
          <cell r="G4645">
            <v>104900</v>
          </cell>
        </row>
        <row r="4646">
          <cell r="D4646" t="str">
            <v>TR3E</v>
          </cell>
          <cell r="E4646" t="str">
            <v>LISTER TR3 BUILD 02 ENGINE 34.7 HP E/ST</v>
          </cell>
          <cell r="F4646" t="str">
            <v>C</v>
          </cell>
          <cell r="G4646">
            <v>146800</v>
          </cell>
        </row>
        <row r="4647">
          <cell r="D4647" t="str">
            <v>TR3M</v>
          </cell>
          <cell r="E4647" t="str">
            <v>LISTER TR3 BUILD 01 ENGINE 34.7HP H/ST</v>
          </cell>
          <cell r="F4647" t="str">
            <v>C</v>
          </cell>
          <cell r="G4647">
            <v>131600</v>
          </cell>
        </row>
        <row r="4648">
          <cell r="D4648" t="str">
            <v>LLG 50</v>
          </cell>
          <cell r="E4648" t="str">
            <v>LISTER  GENSET 45KVA 3Ph E/ST</v>
          </cell>
          <cell r="F4648" t="str">
            <v>D</v>
          </cell>
          <cell r="G4648">
            <v>466700</v>
          </cell>
        </row>
        <row r="4649">
          <cell r="D4649" t="str">
            <v>LLG 70</v>
          </cell>
          <cell r="E4649" t="str">
            <v>LISTER  GENSET 63KVA 3Ph E/ST</v>
          </cell>
          <cell r="F4649" t="str">
            <v>D</v>
          </cell>
          <cell r="G4649">
            <v>513700</v>
          </cell>
        </row>
        <row r="4650">
          <cell r="D4650" t="str">
            <v>LPLV12GEN1</v>
          </cell>
          <cell r="E4650" t="str">
            <v>LISTER LLD190A  GENSET 12.2KVA 1Ph E/ST</v>
          </cell>
          <cell r="F4650" t="str">
            <v>D</v>
          </cell>
          <cell r="G4650">
            <v>296300</v>
          </cell>
        </row>
        <row r="4651">
          <cell r="D4651" t="str">
            <v>LPLV12GEN3</v>
          </cell>
          <cell r="E4651" t="str">
            <v>LISTER LLD140  GENSET 11KVA 3Ph E/ST</v>
          </cell>
          <cell r="F4651" t="str">
            <v>D</v>
          </cell>
          <cell r="G4651">
            <v>166800</v>
          </cell>
        </row>
        <row r="4652">
          <cell r="D4652" t="str">
            <v>LPLV16GEN1</v>
          </cell>
          <cell r="E4652" t="str">
            <v>LISTER LLD140A  GENSET 8.7KVA 1Ph E/ST</v>
          </cell>
          <cell r="F4652" t="str">
            <v>D</v>
          </cell>
          <cell r="G4652">
            <v>275000</v>
          </cell>
        </row>
        <row r="4653">
          <cell r="D4653" t="str">
            <v>LPLV16GEN3</v>
          </cell>
          <cell r="E4653" t="str">
            <v>LISTER LLD190  GENSET 16KVA 3Ph E/ST</v>
          </cell>
          <cell r="F4653" t="str">
            <v>D</v>
          </cell>
          <cell r="G4653">
            <v>185400</v>
          </cell>
        </row>
        <row r="4654">
          <cell r="D4654" t="str">
            <v>LPLV20GEN3</v>
          </cell>
          <cell r="E4654" t="str">
            <v>LISTER  GENSET 25KVA 3Ph E/ST</v>
          </cell>
          <cell r="F4654" t="str">
            <v>D</v>
          </cell>
          <cell r="G4654">
            <v>239600</v>
          </cell>
        </row>
        <row r="4655">
          <cell r="D4655" t="str">
            <v>LPLV30GEN3</v>
          </cell>
          <cell r="E4655" t="str">
            <v>LISTER  GENSET 30KVA 3Ph E/ST</v>
          </cell>
          <cell r="F4655" t="str">
            <v>D</v>
          </cell>
          <cell r="G4655">
            <v>253300</v>
          </cell>
        </row>
        <row r="4656">
          <cell r="D4656" t="str">
            <v>TR1EGEN3</v>
          </cell>
          <cell r="E4656" t="str">
            <v>LISTER GTR1 GENSET 5.8KVA 3Ph E/ST</v>
          </cell>
          <cell r="F4656" t="str">
            <v>D</v>
          </cell>
          <cell r="G4656">
            <v>207500</v>
          </cell>
        </row>
        <row r="4657">
          <cell r="D4657" t="str">
            <v>TR1MGEN3</v>
          </cell>
          <cell r="E4657" t="str">
            <v>LISTER GTR1 GENSET 5.8KVA 3Ph H/ST</v>
          </cell>
          <cell r="F4657" t="str">
            <v>D</v>
          </cell>
          <cell r="G4657">
            <v>151200</v>
          </cell>
        </row>
        <row r="4658">
          <cell r="D4658" t="str">
            <v>TR2EGEN1</v>
          </cell>
          <cell r="E4658" t="str">
            <v>LISTER GTR2 GENSET 11KVA 1 Ph E/ST</v>
          </cell>
          <cell r="F4658" t="str">
            <v>D</v>
          </cell>
          <cell r="G4658">
            <v>207500</v>
          </cell>
        </row>
        <row r="4659">
          <cell r="D4659" t="str">
            <v>TR2EGEN3</v>
          </cell>
          <cell r="E4659" t="str">
            <v>LISTER GTR2 GENSET 11KVA 3 Ph E/ST</v>
          </cell>
          <cell r="F4659" t="str">
            <v>D</v>
          </cell>
          <cell r="G4659">
            <v>190100</v>
          </cell>
        </row>
        <row r="4660">
          <cell r="D4660" t="str">
            <v>TR2MGEN3</v>
          </cell>
          <cell r="E4660" t="str">
            <v>LISTER GTR2 GENSET 11KVA 3 Ph H/ST</v>
          </cell>
          <cell r="F4660" t="str">
            <v>D</v>
          </cell>
          <cell r="G4660">
            <v>122500</v>
          </cell>
        </row>
        <row r="4661">
          <cell r="D4661" t="str">
            <v>TR3EGEN3</v>
          </cell>
          <cell r="E4661" t="str">
            <v>LISTER GTR3 GENSET 18.5KVA 3Ph E/ST</v>
          </cell>
          <cell r="F4661" t="str">
            <v>D</v>
          </cell>
          <cell r="G4661">
            <v>224100</v>
          </cell>
        </row>
        <row r="4662">
          <cell r="D4662" t="str">
            <v>DG 1250</v>
          </cell>
          <cell r="E4662" t="str">
            <v>DAYLIFF DG 1250P 0.9KVA PETROL GENSET</v>
          </cell>
          <cell r="F4662" t="str">
            <v>C</v>
          </cell>
          <cell r="G4662">
            <v>4500</v>
          </cell>
        </row>
        <row r="4663">
          <cell r="D4663" t="str">
            <v>DG 2900</v>
          </cell>
          <cell r="E4663" t="str">
            <v>DAYLIFF DG 2900P 2.2KVA PETROL GENSET</v>
          </cell>
          <cell r="F4663" t="str">
            <v>C</v>
          </cell>
          <cell r="G4663">
            <v>10800</v>
          </cell>
        </row>
        <row r="4664">
          <cell r="D4664" t="str">
            <v>DG 5000</v>
          </cell>
          <cell r="E4664" t="str">
            <v>DAYLIFF DG 5000P 3.5KVA PETROL GENSET</v>
          </cell>
          <cell r="F4664" t="str">
            <v>C</v>
          </cell>
          <cell r="G4664">
            <v>15900</v>
          </cell>
        </row>
        <row r="4665">
          <cell r="D4665" t="str">
            <v>DG 5500 D</v>
          </cell>
          <cell r="E4665" t="str">
            <v>DAYLIFF DG 5500D 4.5KVA DIESEL GENSET</v>
          </cell>
          <cell r="F4665" t="str">
            <v>C</v>
          </cell>
          <cell r="G4665">
            <v>28300</v>
          </cell>
        </row>
        <row r="4666">
          <cell r="D4666" t="str">
            <v>DG 6000 D</v>
          </cell>
          <cell r="E4666" t="str">
            <v>DAYLIFF DG 6000D 4.6KVA SILENT GENSET</v>
          </cell>
          <cell r="F4666" t="str">
            <v>C</v>
          </cell>
          <cell r="G4666">
            <v>40800</v>
          </cell>
        </row>
        <row r="4667">
          <cell r="D4667" t="str">
            <v>DG 7000</v>
          </cell>
          <cell r="E4667" t="str">
            <v>DAYLIFF DG 7000P 5.5KVA PETROL GENSET</v>
          </cell>
          <cell r="F4667" t="str">
            <v>C</v>
          </cell>
          <cell r="G4667">
            <v>21000</v>
          </cell>
        </row>
        <row r="4668">
          <cell r="D4668" t="str">
            <v>LLG 110</v>
          </cell>
          <cell r="E4668" t="str">
            <v>LISTER  GENSET 100KVA 3Ph E/ST</v>
          </cell>
          <cell r="F4668" t="str">
            <v>D</v>
          </cell>
          <cell r="G4668">
            <v>713900</v>
          </cell>
        </row>
        <row r="4669">
          <cell r="D4669" t="str">
            <v>LLP45A</v>
          </cell>
          <cell r="E4669" t="str">
            <v>LISTER  PACK 4.5KVA 1Ph GENSET E/ST</v>
          </cell>
          <cell r="F4669" t="str">
            <v>C</v>
          </cell>
          <cell r="G4669">
            <v>41100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UMMARY"/>
      <sheetName val="GRAND SUM"/>
      <sheetName val="General items"/>
      <sheetName val="Transmision"/>
      <sheetName val="Collector"/>
      <sheetName val="Submersible pumps &amp; Gen For BHs"/>
      <sheetName val="Booster Pumps &amp; Gen for P-Stans"/>
      <sheetName val="Power Line EEPCO"/>
      <sheetName val="ANGECHA Town Dist"/>
      <sheetName val="SE-ANGECHA Zone Dist"/>
      <sheetName val="UTUGE ZONE DIST"/>
      <sheetName val=" WP"/>
      <sheetName val="RESRVOIRS SUMMARY"/>
      <sheetName val="4000m3 Reservoir"/>
      <sheetName val="2000 m3"/>
      <sheetName val="BUILDING SUMMARY"/>
      <sheetName val="3P.Booster P.Station(Large)"/>
      <sheetName val="Generator House"/>
      <sheetName val="Chlorination Room"/>
      <sheetName val="PIPE SHED"/>
      <sheetName val="WORK SHOP"/>
      <sheetName val=" STORE"/>
      <sheetName val="Oprator Dwelling (PS-1)"/>
      <sheetName val="Operator dwelling (PS-2)"/>
      <sheetName val="Admin Office"/>
      <sheetName val="GuradH "/>
      <sheetName val="SANITARY SUMMARY "/>
      <sheetName val="San. Public toilet &amp; Shower"/>
      <sheetName val="Septic tank @ public"/>
      <sheetName val="School Toilet"/>
      <sheetName val="Septic tank @ school"/>
      <sheetName val="SDB"/>
      <sheetName val="SLF"/>
      <sheetName val="B-HOLE Cost Summery"/>
      <sheetName val="Angacha_azgaBH1"/>
      <sheetName val="AzgaBH2"/>
      <sheetName val="Bondena_gojBH3"/>
      <sheetName val="Satame BH4"/>
      <sheetName val="DaneBH5"/>
    </sheetNames>
    <sheetDataSet>
      <sheetData sheetId="0"/>
      <sheetData sheetId="1">
        <row r="1">
          <cell r="A1" t="str">
            <v>Project: - DURAME-KEDIDA-DAMBOYA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TL"/>
      <sheetName val="Man p."/>
      <sheetName val="fuel "/>
      <sheetName val="spare"/>
      <sheetName val="eq't "/>
      <sheetName val="CPVSA "/>
      <sheetName val="Fuel Eva"/>
      <sheetName val="Eqt Eva."/>
      <sheetName val="Map Eva."/>
      <sheetName val="Plan"/>
      <sheetName val="Plan 1"/>
      <sheetName val="Sheet3"/>
    </sheetNames>
    <sheetDataSet>
      <sheetData sheetId="0">
        <row r="3">
          <cell r="B3" t="str">
            <v>Reporting Week:Tekemt 7-Tekemt 13,1996(Week No. 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1"/>
      <sheetName val="Sheet2"/>
      <sheetName val="Workexc."/>
      <sheetName val="Phy"/>
      <sheetName val="Mat."/>
      <sheetName val="Equ"/>
      <sheetName val="Eqt sta."/>
      <sheetName val="man"/>
      <sheetName val="PRO.LOS"/>
      <sheetName val="Claim"/>
      <sheetName val="Fuel eva."/>
    </sheetNames>
    <sheetDataSet>
      <sheetData sheetId="0"/>
      <sheetData sheetId="1"/>
      <sheetData sheetId="2">
        <row r="2">
          <cell r="B2" t="str">
            <v>Reporting Year:1995</v>
          </cell>
        </row>
      </sheetData>
      <sheetData sheetId="3"/>
      <sheetData sheetId="4"/>
      <sheetData sheetId="5"/>
      <sheetData sheetId="6"/>
      <sheetData sheetId="7"/>
      <sheetData sheetId="8"/>
      <sheetData sheetId="9"/>
      <sheetData sheetId="10"/>
      <sheetData sheetId="1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General Item Block"/>
      <sheetName val="2-Solar Rack"/>
      <sheetName val="3-Electrical and pump"/>
      <sheetName val="4-Pipeline installation Akula"/>
      <sheetName val="5-Reservoir"/>
      <sheetName val="6-Water Point Akula "/>
      <sheetName val="7-Electrical room "/>
      <sheetName val="8-Fence "/>
      <sheetName val="Summary of fittings"/>
      <sheetName val="Detail of fittings"/>
      <sheetName val="Takeoff sheet"/>
      <sheetName val="Bar Schedu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4">
          <cell r="C4">
            <v>5</v>
          </cell>
        </row>
        <row r="6">
          <cell r="C6">
            <v>20</v>
          </cell>
        </row>
        <row r="7">
          <cell r="C7">
            <v>5</v>
          </cell>
        </row>
        <row r="8">
          <cell r="C8">
            <v>5</v>
          </cell>
        </row>
        <row r="9">
          <cell r="C9">
            <v>10</v>
          </cell>
        </row>
        <row r="10">
          <cell r="C10">
            <v>5</v>
          </cell>
        </row>
        <row r="11">
          <cell r="C11">
            <v>10</v>
          </cell>
        </row>
      </sheetData>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er Summary"/>
      <sheetName val="I - Boko"/>
      <sheetName val="I - pugindo_V17"/>
      <sheetName val="I - Pugindo_N"/>
      <sheetName val="II - Tongo BH#1"/>
      <sheetName val="II - Tongo New BH"/>
      <sheetName val="III - Abera"/>
      <sheetName val="III - Banko "/>
      <sheetName val="Summary of Cost"/>
      <sheetName val="Accesso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tor house"/>
      <sheetName val="Bar schedule Gen. house"/>
      <sheetName val="Public fountain"/>
      <sheetName val="100m3 Reservoir"/>
      <sheetName val="Bar schedule 100 m3 "/>
      <sheetName val="50m3 Reservoir"/>
      <sheetName val="Bar schedule  50m3"/>
      <sheetName val="valve cham. Reservoir"/>
      <sheetName val="valve cham. Network"/>
      <sheetName val="Anchor block"/>
      <sheetName val="Distr. Network"/>
      <sheetName val="Sheet4"/>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200"/>
      <sheetName val="Ar &amp; St"/>
      <sheetName val="E-1 200kp Res. Sub St."/>
      <sheetName val="Excavation data"/>
      <sheetName val="E1 trench &amp; masonary "/>
      <sheetName val="RB E-1 200kp Res. Sub St."/>
      <sheetName val="E-1 200kp  Sup St."/>
      <sheetName val="RB E-1 200kp Res. Super St."/>
      <sheetName val="E-1 Block Work Residence"/>
      <sheetName val="Roofing"/>
      <sheetName val="E-1 Plate Qty old drwg"/>
      <sheetName val="Truss"/>
      <sheetName val="Latice Purlin "/>
      <sheetName val="Plastering for Res."/>
      <sheetName val="E-1 Plate Qty NEW DRWG"/>
      <sheetName val="Truss old drwg"/>
      <sheetName val="Truss new drwg"/>
      <sheetName val="Latice Purlin  Old drwg"/>
      <sheetName val=" Latice Pulin new drwg "/>
      <sheetName val="08 Summary"/>
      <sheetName val="08 Ar &amp; St"/>
      <sheetName val="08 A-2 200kp Resi Sup St."/>
      <sheetName val="08 RB A-2 Super St with 16mm"/>
      <sheetName val="Pay-Certeficate (2)"/>
      <sheetName val="Pay-Certeficate"/>
      <sheetName val="Total Block summary "/>
      <sheetName val="Sub Structure BC = 300"/>
      <sheetName val="E-1 300kp Res. Sup St."/>
      <sheetName val="RB E-1 300kp Res. Super St."/>
      <sheetName val="E-1 Plate Qty"/>
      <sheetName val="BEREKET YEMANE-A2,E1-HENOKX"/>
      <sheetName val="SISAY GMARIAM,A2,A2-HENOKX"/>
      <sheetName val="Tesfu Beyen- A2,E1-hENOKX"/>
      <sheetName val="Solomon Weldu A2,E1-FevV"/>
      <sheetName val="Wendwessen- A2,A1-fevenV "/>
      <sheetName val="Sisay Tedla b.c.- A2,E1-FevX "/>
      <sheetName val="YOKA CONS. A2,E1-YESHITILAX"/>
      <sheetName val="Teshale Asrat- E2,E1-Yesh"/>
      <sheetName val="Adot con.- A2,E1-Yeshitila"/>
      <sheetName val="Eshetu Yirdaw bc.-A2,E1-TsedeyV"/>
      <sheetName val="Sara B.c.- A2,E1-TsedeyV"/>
      <sheetName val="Seid Abdela-A2,E1-TsedeyV"/>
      <sheetName val="kinfe hailu,e1,a2(dagne)X"/>
      <sheetName val="mathios teshome E1,A2 (dagne)X"/>
      <sheetName val="Amha Wegayehu- E2,E1-Tsedey"/>
      <sheetName val="Sheet1"/>
      <sheetName val="Sheet2"/>
      <sheetName val="05 Summary"/>
      <sheetName val="05 Sub Structure BC = 300"/>
      <sheetName val="05 Ar &amp; St"/>
      <sheetName val="05 A-2 300kp Sup St."/>
      <sheetName val="05 RB A-2 300kp Res. Super St."/>
      <sheetName val="A-2 blcok work Res."/>
      <sheetName val="05 A-2 300kp Res. Sup St."/>
      <sheetName val="A-2 Plate Qty "/>
      <sheetName val="05 Pay-Cirteficate"/>
      <sheetName val="05 Block Summary"/>
      <sheetName val="05 A-2 300kp Shop Sub St."/>
      <sheetName val="05 RB A-2 300kp Shop Sub St."/>
      <sheetName val="05 A-2 300kp Shop Sup St."/>
      <sheetName val="05 RB A-2 300kp Shop Super St."/>
      <sheetName val="08 RB A-2 Super St. with 20mm"/>
      <sheetName val="E-1 300kp SHOP. Sub St."/>
      <sheetName val="E-1-300 Kpa"/>
      <sheetName val="masonary data "/>
      <sheetName val="RB E-1 300kp SHOP. Sub St."/>
      <sheetName val="E-1 300kp  Sup St."/>
      <sheetName val="Tesfu Beyen- A2,E1-Fev X"/>
      <sheetName val="Teshale Asrat- E2,E1-YeteshaX"/>
      <sheetName val="Adot con.- A2,E1-YeteshaX"/>
      <sheetName val="mathios teshome E1,E2 (dagne)X"/>
      <sheetName val="Pay-Cirteficate"/>
      <sheetName val="05 Sub Structure BC = 500"/>
      <sheetName val="E-1 500kp Resi Sub St."/>
      <sheetName val="RB E-1 500kp Resi Sub St."/>
      <sheetName val="RB E-1 Resi. Super St with 20mm"/>
      <sheetName val="ceramic res."/>
      <sheetName val="Trench data1"/>
      <sheetName val="Rev Recog USD Grants"/>
      <sheetName val="Rev Recog Non USD Grants"/>
      <sheetName val="EURO"/>
      <sheetName val="JV......REVENU REC"/>
      <sheetName val="115501"/>
      <sheetName val="115502"/>
      <sheetName val="Master List"/>
      <sheetName val="ACCRUAL VACC. SEPT.13 JV ....."/>
      <sheetName val="Accrual Vacc revesed JV"/>
      <sheetName val="INVENTORY SEPT 13 JV"/>
      <sheetName val="INVENTORY CIK SEPT 13"/>
      <sheetName val="Sheet3"/>
      <sheetName val="Grant to date"/>
      <sheetName val="Burn Rate"/>
      <sheetName val="Current FY"/>
      <sheetName val="Match Funding"/>
      <sheetName val="Reports"/>
      <sheetName val="Subgrants"/>
      <sheetName val="Grants in Pipeline"/>
      <sheetName val="CTR"/>
      <sheetName val="Net Asset"/>
      <sheetName val="Receivables"/>
      <sheetName val="Notes"/>
      <sheetName val="Child Survival "/>
      <sheetName val="DGG Cyangugu"/>
      <sheetName val="DGG Kibungo"/>
      <sheetName val="HIV HEALTH"/>
      <sheetName val="Operating Costs"/>
      <sheetName val="Sexual Gender Violence"/>
      <sheetName val="Unity and Reconciliation"/>
      <sheetName val="Vulnerable Chidrens Program"/>
      <sheetName val="Template"/>
    </sheetNames>
    <sheetDataSet>
      <sheetData sheetId="0" refreshError="1"/>
      <sheetData sheetId="1">
        <row r="6">
          <cell r="B6">
            <v>38019</v>
          </cell>
        </row>
      </sheetData>
      <sheetData sheetId="2"/>
      <sheetData sheetId="3">
        <row r="46">
          <cell r="M46">
            <v>197069.65000000002</v>
          </cell>
        </row>
      </sheetData>
      <sheetData sheetId="4"/>
      <sheetData sheetId="5"/>
      <sheetData sheetId="6"/>
      <sheetData sheetId="7"/>
      <sheetData sheetId="8">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BEHAILU YESEGATE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B11">
            <v>0</v>
          </cell>
          <cell r="C11">
            <v>0</v>
          </cell>
          <cell r="D11">
            <v>0</v>
          </cell>
          <cell r="E11">
            <v>0</v>
          </cell>
          <cell r="F11">
            <v>0</v>
          </cell>
        </row>
        <row r="12">
          <cell r="B12">
            <v>0</v>
          </cell>
          <cell r="C12">
            <v>0</v>
          </cell>
          <cell r="D12">
            <v>0</v>
          </cell>
          <cell r="E12">
            <v>0</v>
          </cell>
          <cell r="F12">
            <v>0</v>
          </cell>
        </row>
        <row r="13">
          <cell r="B13">
            <v>1</v>
          </cell>
          <cell r="C13">
            <v>1</v>
          </cell>
          <cell r="D13">
            <v>18</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4.32</v>
          </cell>
        </row>
        <row r="17">
          <cell r="B17">
            <v>1</v>
          </cell>
          <cell r="C17">
            <v>1</v>
          </cell>
          <cell r="D17">
            <v>6</v>
          </cell>
          <cell r="E17">
            <v>0.3</v>
          </cell>
          <cell r="F17">
            <v>0</v>
          </cell>
        </row>
        <row r="18">
          <cell r="B18">
            <v>0</v>
          </cell>
          <cell r="C18">
            <v>0</v>
          </cell>
          <cell r="D18">
            <v>0</v>
          </cell>
          <cell r="E18">
            <v>0.4</v>
          </cell>
          <cell r="F18">
            <v>0</v>
          </cell>
        </row>
        <row r="19">
          <cell r="B19">
            <v>0</v>
          </cell>
          <cell r="C19">
            <v>0</v>
          </cell>
          <cell r="D19">
            <v>0</v>
          </cell>
          <cell r="E19">
            <v>2.4</v>
          </cell>
          <cell r="F19">
            <v>0</v>
          </cell>
        </row>
        <row r="20">
          <cell r="B20">
            <v>0</v>
          </cell>
          <cell r="C20">
            <v>0</v>
          </cell>
          <cell r="D20">
            <v>0</v>
          </cell>
          <cell r="E20">
            <v>0</v>
          </cell>
          <cell r="F20">
            <v>1.73</v>
          </cell>
        </row>
        <row r="21">
          <cell r="B21">
            <v>0</v>
          </cell>
          <cell r="C21">
            <v>0</v>
          </cell>
          <cell r="D21">
            <v>0</v>
          </cell>
          <cell r="E21">
            <v>0</v>
          </cell>
          <cell r="F21">
            <v>0</v>
          </cell>
        </row>
        <row r="22">
          <cell r="B22">
            <v>1</v>
          </cell>
          <cell r="C22">
            <v>3</v>
          </cell>
          <cell r="D22">
            <v>24</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17.28</v>
          </cell>
        </row>
        <row r="26">
          <cell r="B26">
            <v>0</v>
          </cell>
          <cell r="C26">
            <v>0</v>
          </cell>
          <cell r="D26">
            <v>0</v>
          </cell>
          <cell r="E26">
            <v>0</v>
          </cell>
          <cell r="F26">
            <v>0</v>
          </cell>
        </row>
        <row r="27">
          <cell r="B27">
            <v>1</v>
          </cell>
          <cell r="C27">
            <v>1</v>
          </cell>
          <cell r="D27">
            <v>24</v>
          </cell>
          <cell r="E27">
            <v>0.25</v>
          </cell>
          <cell r="F27">
            <v>0</v>
          </cell>
        </row>
        <row r="28">
          <cell r="B28">
            <v>0</v>
          </cell>
          <cell r="C28">
            <v>0</v>
          </cell>
          <cell r="D28">
            <v>0</v>
          </cell>
          <cell r="E28">
            <v>0.4</v>
          </cell>
          <cell r="F28">
            <v>0</v>
          </cell>
        </row>
        <row r="29">
          <cell r="B29">
            <v>0</v>
          </cell>
          <cell r="C29">
            <v>0</v>
          </cell>
          <cell r="D29">
            <v>0</v>
          </cell>
          <cell r="E29">
            <v>2.58</v>
          </cell>
          <cell r="F29">
            <v>0</v>
          </cell>
        </row>
        <row r="30">
          <cell r="B30">
            <v>0</v>
          </cell>
          <cell r="C30">
            <v>0</v>
          </cell>
          <cell r="D30">
            <v>0</v>
          </cell>
          <cell r="E30">
            <v>0</v>
          </cell>
          <cell r="F30">
            <v>6.19</v>
          </cell>
        </row>
        <row r="31">
          <cell r="A31" t="str">
            <v>C1.1a</v>
          </cell>
          <cell r="B31">
            <v>0</v>
          </cell>
          <cell r="C31">
            <v>0</v>
          </cell>
          <cell r="D31">
            <v>0</v>
          </cell>
          <cell r="E31">
            <v>0</v>
          </cell>
          <cell r="F31">
            <v>29.520000000000003</v>
          </cell>
        </row>
        <row r="32">
          <cell r="B32">
            <v>0</v>
          </cell>
          <cell r="C32">
            <v>0</v>
          </cell>
          <cell r="D32">
            <v>0</v>
          </cell>
          <cell r="E32">
            <v>0</v>
          </cell>
          <cell r="F32">
            <v>0</v>
          </cell>
        </row>
        <row r="33">
          <cell r="B33">
            <v>0</v>
          </cell>
          <cell r="C33">
            <v>0</v>
          </cell>
          <cell r="D33">
            <v>0</v>
          </cell>
          <cell r="E33">
            <v>0</v>
          </cell>
          <cell r="F33">
            <v>0</v>
          </cell>
        </row>
        <row r="34">
          <cell r="B34">
            <v>0</v>
          </cell>
          <cell r="C34">
            <v>0</v>
          </cell>
          <cell r="D34">
            <v>0</v>
          </cell>
          <cell r="E34">
            <v>0</v>
          </cell>
          <cell r="F34">
            <v>0</v>
          </cell>
        </row>
        <row r="35">
          <cell r="B35">
            <v>1</v>
          </cell>
          <cell r="C35">
            <v>4</v>
          </cell>
          <cell r="D35">
            <v>4</v>
          </cell>
          <cell r="E35">
            <v>8.1999999999999993</v>
          </cell>
          <cell r="F35">
            <v>0</v>
          </cell>
        </row>
        <row r="36">
          <cell r="B36">
            <v>0</v>
          </cell>
          <cell r="C36">
            <v>0</v>
          </cell>
          <cell r="D36">
            <v>0</v>
          </cell>
          <cell r="E36">
            <v>0.2</v>
          </cell>
          <cell r="F36">
            <v>0</v>
          </cell>
        </row>
        <row r="37">
          <cell r="B37">
            <v>0</v>
          </cell>
          <cell r="C37">
            <v>0</v>
          </cell>
          <cell r="D37">
            <v>0</v>
          </cell>
          <cell r="E37">
            <v>0.48</v>
          </cell>
          <cell r="F37">
            <v>0</v>
          </cell>
        </row>
        <row r="38">
          <cell r="B38">
            <v>0</v>
          </cell>
          <cell r="C38">
            <v>0</v>
          </cell>
          <cell r="D38">
            <v>0</v>
          </cell>
          <cell r="E38">
            <v>0</v>
          </cell>
          <cell r="F38">
            <v>12.6</v>
          </cell>
        </row>
        <row r="39">
          <cell r="B39">
            <v>1</v>
          </cell>
          <cell r="C39">
            <v>4</v>
          </cell>
          <cell r="D39">
            <v>4</v>
          </cell>
          <cell r="E39">
            <v>9.5300000000000011</v>
          </cell>
          <cell r="F39">
            <v>0</v>
          </cell>
        </row>
        <row r="40">
          <cell r="B40">
            <v>0</v>
          </cell>
          <cell r="C40">
            <v>0</v>
          </cell>
          <cell r="D40">
            <v>0</v>
          </cell>
          <cell r="E40">
            <v>0.2</v>
          </cell>
          <cell r="F40">
            <v>0</v>
          </cell>
        </row>
        <row r="41">
          <cell r="B41">
            <v>0</v>
          </cell>
          <cell r="C41">
            <v>0</v>
          </cell>
          <cell r="D41">
            <v>0</v>
          </cell>
          <cell r="E41">
            <v>0.48</v>
          </cell>
          <cell r="F41">
            <v>0</v>
          </cell>
        </row>
        <row r="42">
          <cell r="A42">
            <v>0</v>
          </cell>
          <cell r="B42">
            <v>0</v>
          </cell>
          <cell r="C42">
            <v>0</v>
          </cell>
          <cell r="D42">
            <v>0</v>
          </cell>
          <cell r="E42">
            <v>0</v>
          </cell>
          <cell r="F42">
            <v>14.64</v>
          </cell>
        </row>
        <row r="43">
          <cell r="B43">
            <v>1</v>
          </cell>
          <cell r="C43">
            <v>4</v>
          </cell>
          <cell r="D43">
            <v>2</v>
          </cell>
          <cell r="E43">
            <v>30.520000000000003</v>
          </cell>
          <cell r="F43">
            <v>0</v>
          </cell>
        </row>
        <row r="44">
          <cell r="B44">
            <v>0</v>
          </cell>
          <cell r="C44">
            <v>0</v>
          </cell>
          <cell r="D44">
            <v>0</v>
          </cell>
          <cell r="E44">
            <v>0.2</v>
          </cell>
          <cell r="F44">
            <v>0</v>
          </cell>
        </row>
        <row r="45">
          <cell r="B45">
            <v>0</v>
          </cell>
          <cell r="C45">
            <v>0</v>
          </cell>
          <cell r="D45">
            <v>0</v>
          </cell>
          <cell r="E45">
            <v>0.48</v>
          </cell>
          <cell r="F45">
            <v>0</v>
          </cell>
        </row>
        <row r="46">
          <cell r="B46">
            <v>0</v>
          </cell>
          <cell r="C46">
            <v>0</v>
          </cell>
          <cell r="D46">
            <v>0</v>
          </cell>
          <cell r="E46">
            <v>0</v>
          </cell>
          <cell r="F46">
            <v>23.44</v>
          </cell>
        </row>
        <row r="47">
          <cell r="B47">
            <v>1</v>
          </cell>
          <cell r="C47">
            <v>4</v>
          </cell>
          <cell r="D47">
            <v>2</v>
          </cell>
          <cell r="E47">
            <v>3.84</v>
          </cell>
          <cell r="F47">
            <v>0</v>
          </cell>
        </row>
        <row r="48">
          <cell r="B48">
            <v>0</v>
          </cell>
          <cell r="C48">
            <v>0</v>
          </cell>
          <cell r="D48">
            <v>0</v>
          </cell>
          <cell r="E48">
            <v>0.2</v>
          </cell>
          <cell r="F48">
            <v>0</v>
          </cell>
        </row>
        <row r="49">
          <cell r="B49">
            <v>0</v>
          </cell>
          <cell r="C49">
            <v>0</v>
          </cell>
          <cell r="D49">
            <v>0</v>
          </cell>
          <cell r="E49">
            <v>0.48</v>
          </cell>
          <cell r="F49">
            <v>0</v>
          </cell>
        </row>
        <row r="50">
          <cell r="B50">
            <v>0</v>
          </cell>
          <cell r="C50">
            <v>0</v>
          </cell>
          <cell r="D50">
            <v>0</v>
          </cell>
          <cell r="E50">
            <v>0</v>
          </cell>
          <cell r="F50">
            <v>2.95</v>
          </cell>
        </row>
        <row r="51">
          <cell r="B51">
            <v>1</v>
          </cell>
          <cell r="C51">
            <v>4</v>
          </cell>
          <cell r="D51">
            <v>1</v>
          </cell>
          <cell r="E51">
            <v>9.6999999999999993</v>
          </cell>
          <cell r="F51">
            <v>0</v>
          </cell>
        </row>
        <row r="52">
          <cell r="B52">
            <v>0</v>
          </cell>
          <cell r="C52">
            <v>0</v>
          </cell>
          <cell r="D52">
            <v>0</v>
          </cell>
          <cell r="E52">
            <v>0.2</v>
          </cell>
          <cell r="F52">
            <v>0</v>
          </cell>
        </row>
        <row r="53">
          <cell r="B53">
            <v>0</v>
          </cell>
          <cell r="C53">
            <v>0</v>
          </cell>
          <cell r="D53">
            <v>0</v>
          </cell>
          <cell r="E53">
            <v>0.48</v>
          </cell>
          <cell r="F53">
            <v>0</v>
          </cell>
        </row>
        <row r="54">
          <cell r="A54">
            <v>0</v>
          </cell>
          <cell r="B54">
            <v>0</v>
          </cell>
          <cell r="C54">
            <v>0</v>
          </cell>
          <cell r="D54">
            <v>0</v>
          </cell>
          <cell r="E54">
            <v>0</v>
          </cell>
          <cell r="F54">
            <v>3.72</v>
          </cell>
        </row>
        <row r="55">
          <cell r="B55">
            <v>1</v>
          </cell>
          <cell r="C55">
            <v>4</v>
          </cell>
          <cell r="D55">
            <v>1</v>
          </cell>
          <cell r="E55">
            <v>3.79</v>
          </cell>
          <cell r="F55">
            <v>0</v>
          </cell>
        </row>
        <row r="56">
          <cell r="B56">
            <v>0</v>
          </cell>
          <cell r="C56">
            <v>0</v>
          </cell>
          <cell r="D56">
            <v>0</v>
          </cell>
          <cell r="E56">
            <v>0.2</v>
          </cell>
          <cell r="F56">
            <v>0</v>
          </cell>
        </row>
        <row r="57">
          <cell r="B57">
            <v>0</v>
          </cell>
          <cell r="C57">
            <v>0</v>
          </cell>
          <cell r="D57">
            <v>0</v>
          </cell>
          <cell r="E57">
            <v>0.4</v>
          </cell>
          <cell r="F57">
            <v>0</v>
          </cell>
        </row>
        <row r="58">
          <cell r="B58">
            <v>0</v>
          </cell>
          <cell r="C58">
            <v>0</v>
          </cell>
          <cell r="D58">
            <v>0</v>
          </cell>
          <cell r="E58">
            <v>0</v>
          </cell>
          <cell r="F58">
            <v>1.21</v>
          </cell>
        </row>
        <row r="59">
          <cell r="B59">
            <v>0</v>
          </cell>
          <cell r="C59">
            <v>0</v>
          </cell>
          <cell r="D59">
            <v>0</v>
          </cell>
          <cell r="E59">
            <v>0</v>
          </cell>
          <cell r="F59">
            <v>0</v>
          </cell>
        </row>
        <row r="60">
          <cell r="B60">
            <v>1</v>
          </cell>
          <cell r="C60">
            <v>1</v>
          </cell>
          <cell r="D60">
            <v>18</v>
          </cell>
          <cell r="E60">
            <v>0.25</v>
          </cell>
          <cell r="F60">
            <v>0</v>
          </cell>
        </row>
        <row r="61">
          <cell r="B61">
            <v>0</v>
          </cell>
          <cell r="C61">
            <v>0</v>
          </cell>
          <cell r="D61">
            <v>0</v>
          </cell>
          <cell r="E61">
            <v>0.4</v>
          </cell>
          <cell r="F61">
            <v>0</v>
          </cell>
        </row>
        <row r="62">
          <cell r="B62">
            <v>0</v>
          </cell>
          <cell r="C62">
            <v>0</v>
          </cell>
          <cell r="D62">
            <v>0</v>
          </cell>
          <cell r="E62">
            <v>0.48</v>
          </cell>
          <cell r="F62">
            <v>0</v>
          </cell>
        </row>
        <row r="63">
          <cell r="B63">
            <v>0</v>
          </cell>
          <cell r="C63">
            <v>0</v>
          </cell>
          <cell r="D63">
            <v>0</v>
          </cell>
          <cell r="E63">
            <v>0</v>
          </cell>
          <cell r="F63">
            <v>0.86</v>
          </cell>
        </row>
        <row r="64">
          <cell r="B64">
            <v>1</v>
          </cell>
          <cell r="C64">
            <v>1</v>
          </cell>
          <cell r="D64">
            <v>6</v>
          </cell>
          <cell r="E64">
            <v>0.3</v>
          </cell>
          <cell r="F64">
            <v>0</v>
          </cell>
        </row>
        <row r="65">
          <cell r="B65">
            <v>0</v>
          </cell>
          <cell r="C65">
            <v>0</v>
          </cell>
          <cell r="D65">
            <v>0</v>
          </cell>
          <cell r="E65">
            <v>0.4</v>
          </cell>
          <cell r="F65">
            <v>0</v>
          </cell>
        </row>
        <row r="66">
          <cell r="B66">
            <v>0</v>
          </cell>
          <cell r="C66">
            <v>0</v>
          </cell>
          <cell r="D66">
            <v>0</v>
          </cell>
          <cell r="E66">
            <v>0.48</v>
          </cell>
          <cell r="F66">
            <v>0</v>
          </cell>
        </row>
        <row r="67">
          <cell r="B67">
            <v>0</v>
          </cell>
          <cell r="C67">
            <v>0</v>
          </cell>
          <cell r="D67">
            <v>0</v>
          </cell>
          <cell r="E67">
            <v>0</v>
          </cell>
          <cell r="F67">
            <v>0.35</v>
          </cell>
        </row>
        <row r="68">
          <cell r="B68">
            <v>0</v>
          </cell>
          <cell r="C68">
            <v>0</v>
          </cell>
          <cell r="D68">
            <v>0</v>
          </cell>
          <cell r="E68">
            <v>0</v>
          </cell>
          <cell r="F68">
            <v>0</v>
          </cell>
        </row>
        <row r="69">
          <cell r="B69">
            <v>1</v>
          </cell>
          <cell r="C69">
            <v>3</v>
          </cell>
          <cell r="D69">
            <v>24</v>
          </cell>
          <cell r="E69">
            <v>0.25</v>
          </cell>
          <cell r="F69">
            <v>0</v>
          </cell>
        </row>
        <row r="70">
          <cell r="B70">
            <v>0</v>
          </cell>
          <cell r="C70">
            <v>0</v>
          </cell>
          <cell r="D70">
            <v>0</v>
          </cell>
          <cell r="E70">
            <v>0.4</v>
          </cell>
          <cell r="F70">
            <v>0</v>
          </cell>
        </row>
        <row r="71">
          <cell r="B71">
            <v>0</v>
          </cell>
          <cell r="C71">
            <v>0</v>
          </cell>
          <cell r="D71">
            <v>0</v>
          </cell>
          <cell r="E71">
            <v>0.48</v>
          </cell>
          <cell r="F71">
            <v>0</v>
          </cell>
        </row>
        <row r="72">
          <cell r="B72">
            <v>0</v>
          </cell>
          <cell r="C72">
            <v>0</v>
          </cell>
          <cell r="D72">
            <v>0</v>
          </cell>
          <cell r="E72">
            <v>0</v>
          </cell>
          <cell r="F72">
            <v>3.46</v>
          </cell>
        </row>
        <row r="73">
          <cell r="A73">
            <v>0</v>
          </cell>
          <cell r="B73">
            <v>0</v>
          </cell>
          <cell r="C73">
            <v>0</v>
          </cell>
          <cell r="D73">
            <v>0</v>
          </cell>
          <cell r="E73">
            <v>0</v>
          </cell>
          <cell r="F73">
            <v>0</v>
          </cell>
        </row>
        <row r="74">
          <cell r="A74">
            <v>0</v>
          </cell>
          <cell r="B74">
            <v>1</v>
          </cell>
          <cell r="C74">
            <v>1</v>
          </cell>
          <cell r="D74">
            <v>4</v>
          </cell>
          <cell r="E74">
            <v>8.1999999999999993</v>
          </cell>
          <cell r="F74">
            <v>0</v>
          </cell>
        </row>
        <row r="75">
          <cell r="A75">
            <v>0</v>
          </cell>
          <cell r="B75">
            <v>0</v>
          </cell>
          <cell r="C75">
            <v>0</v>
          </cell>
          <cell r="D75">
            <v>0</v>
          </cell>
          <cell r="E75">
            <v>0.2</v>
          </cell>
          <cell r="F75">
            <v>0</v>
          </cell>
        </row>
        <row r="76">
          <cell r="A76">
            <v>0</v>
          </cell>
          <cell r="B76">
            <v>0</v>
          </cell>
          <cell r="C76">
            <v>0</v>
          </cell>
          <cell r="D76">
            <v>0</v>
          </cell>
          <cell r="E76">
            <v>0.3</v>
          </cell>
          <cell r="F76">
            <v>0</v>
          </cell>
        </row>
        <row r="77">
          <cell r="A77">
            <v>0</v>
          </cell>
          <cell r="B77">
            <v>0</v>
          </cell>
          <cell r="C77">
            <v>0</v>
          </cell>
          <cell r="D77">
            <v>0</v>
          </cell>
          <cell r="E77">
            <v>0</v>
          </cell>
          <cell r="F77">
            <v>1.97</v>
          </cell>
        </row>
        <row r="78">
          <cell r="A78">
            <v>0</v>
          </cell>
          <cell r="B78">
            <v>1</v>
          </cell>
          <cell r="C78">
            <v>1</v>
          </cell>
          <cell r="D78">
            <v>4</v>
          </cell>
          <cell r="E78">
            <v>9.5300000000000011</v>
          </cell>
          <cell r="F78">
            <v>0</v>
          </cell>
        </row>
        <row r="79">
          <cell r="A79">
            <v>0</v>
          </cell>
          <cell r="B79">
            <v>0</v>
          </cell>
          <cell r="C79">
            <v>0</v>
          </cell>
          <cell r="D79">
            <v>0</v>
          </cell>
          <cell r="E79">
            <v>0.2</v>
          </cell>
          <cell r="F79">
            <v>0</v>
          </cell>
        </row>
        <row r="80">
          <cell r="A80">
            <v>0</v>
          </cell>
          <cell r="B80">
            <v>0</v>
          </cell>
          <cell r="C80">
            <v>0</v>
          </cell>
          <cell r="D80">
            <v>0</v>
          </cell>
          <cell r="E80">
            <v>0.3</v>
          </cell>
          <cell r="F80">
            <v>0</v>
          </cell>
        </row>
        <row r="81">
          <cell r="A81">
            <v>0</v>
          </cell>
          <cell r="B81">
            <v>0</v>
          </cell>
          <cell r="C81">
            <v>0</v>
          </cell>
          <cell r="D81">
            <v>0</v>
          </cell>
          <cell r="E81">
            <v>0</v>
          </cell>
          <cell r="F81">
            <v>2.29</v>
          </cell>
        </row>
        <row r="82">
          <cell r="A82">
            <v>0</v>
          </cell>
          <cell r="B82">
            <v>1</v>
          </cell>
          <cell r="C82">
            <v>1</v>
          </cell>
          <cell r="D82">
            <v>2</v>
          </cell>
          <cell r="E82">
            <v>5</v>
          </cell>
          <cell r="F82">
            <v>0</v>
          </cell>
        </row>
        <row r="83">
          <cell r="A83">
            <v>0</v>
          </cell>
          <cell r="B83">
            <v>0</v>
          </cell>
          <cell r="C83">
            <v>0</v>
          </cell>
          <cell r="D83">
            <v>0</v>
          </cell>
          <cell r="E83">
            <v>0.2</v>
          </cell>
          <cell r="F83">
            <v>0</v>
          </cell>
        </row>
        <row r="84">
          <cell r="A84">
            <v>0</v>
          </cell>
          <cell r="B84">
            <v>0</v>
          </cell>
          <cell r="C84">
            <v>0</v>
          </cell>
          <cell r="D84">
            <v>0</v>
          </cell>
          <cell r="E84">
            <v>0.3</v>
          </cell>
          <cell r="F84">
            <v>0</v>
          </cell>
        </row>
        <row r="85">
          <cell r="A85">
            <v>0</v>
          </cell>
          <cell r="B85">
            <v>0</v>
          </cell>
          <cell r="C85">
            <v>0</v>
          </cell>
          <cell r="D85">
            <v>0</v>
          </cell>
          <cell r="E85">
            <v>0</v>
          </cell>
          <cell r="F85">
            <v>0.6</v>
          </cell>
        </row>
        <row r="86">
          <cell r="A86">
            <v>0</v>
          </cell>
          <cell r="B86">
            <v>1</v>
          </cell>
          <cell r="C86">
            <v>1</v>
          </cell>
          <cell r="D86">
            <v>1</v>
          </cell>
          <cell r="E86">
            <v>9.6999999999999993</v>
          </cell>
          <cell r="F86">
            <v>0</v>
          </cell>
        </row>
        <row r="87">
          <cell r="A87">
            <v>0</v>
          </cell>
          <cell r="B87">
            <v>0</v>
          </cell>
          <cell r="C87">
            <v>0</v>
          </cell>
          <cell r="D87">
            <v>0</v>
          </cell>
          <cell r="E87">
            <v>0.2</v>
          </cell>
          <cell r="F87">
            <v>0</v>
          </cell>
        </row>
        <row r="88">
          <cell r="A88">
            <v>0</v>
          </cell>
          <cell r="B88">
            <v>0</v>
          </cell>
          <cell r="C88">
            <v>0</v>
          </cell>
          <cell r="D88">
            <v>0</v>
          </cell>
          <cell r="E88">
            <v>0.3</v>
          </cell>
          <cell r="F88">
            <v>0</v>
          </cell>
        </row>
        <row r="89">
          <cell r="A89">
            <v>0</v>
          </cell>
          <cell r="B89">
            <v>0</v>
          </cell>
          <cell r="C89">
            <v>0</v>
          </cell>
          <cell r="D89">
            <v>0</v>
          </cell>
          <cell r="E89">
            <v>0</v>
          </cell>
          <cell r="F89">
            <v>0.57999999999999996</v>
          </cell>
        </row>
        <row r="90">
          <cell r="A90">
            <v>0</v>
          </cell>
          <cell r="B90">
            <v>1</v>
          </cell>
          <cell r="C90">
            <v>1</v>
          </cell>
          <cell r="D90">
            <v>1</v>
          </cell>
          <cell r="E90">
            <v>20.92</v>
          </cell>
          <cell r="F90">
            <v>0</v>
          </cell>
        </row>
        <row r="91">
          <cell r="A91">
            <v>0</v>
          </cell>
          <cell r="B91">
            <v>0</v>
          </cell>
          <cell r="C91">
            <v>0</v>
          </cell>
          <cell r="D91">
            <v>0</v>
          </cell>
          <cell r="E91">
            <v>0.2</v>
          </cell>
          <cell r="F91">
            <v>0</v>
          </cell>
        </row>
        <row r="92">
          <cell r="A92">
            <v>0</v>
          </cell>
          <cell r="B92">
            <v>0</v>
          </cell>
          <cell r="C92">
            <v>0</v>
          </cell>
          <cell r="D92">
            <v>0</v>
          </cell>
          <cell r="E92">
            <v>0.3</v>
          </cell>
          <cell r="F92">
            <v>0</v>
          </cell>
        </row>
        <row r="93">
          <cell r="A93">
            <v>0</v>
          </cell>
          <cell r="B93">
            <v>0</v>
          </cell>
          <cell r="C93">
            <v>0</v>
          </cell>
          <cell r="D93">
            <v>0</v>
          </cell>
          <cell r="E93">
            <v>0</v>
          </cell>
          <cell r="F93">
            <v>1.26</v>
          </cell>
        </row>
        <row r="94">
          <cell r="A94">
            <v>0</v>
          </cell>
          <cell r="B94">
            <v>1</v>
          </cell>
          <cell r="C94">
            <v>1</v>
          </cell>
          <cell r="D94">
            <v>1</v>
          </cell>
          <cell r="E94">
            <v>3.84</v>
          </cell>
          <cell r="F94">
            <v>0</v>
          </cell>
        </row>
        <row r="95">
          <cell r="A95">
            <v>0</v>
          </cell>
          <cell r="B95">
            <v>0</v>
          </cell>
          <cell r="C95">
            <v>0</v>
          </cell>
          <cell r="D95">
            <v>0</v>
          </cell>
          <cell r="E95">
            <v>0.2</v>
          </cell>
          <cell r="F95">
            <v>0</v>
          </cell>
        </row>
        <row r="96">
          <cell r="A96">
            <v>0</v>
          </cell>
          <cell r="B96">
            <v>0</v>
          </cell>
          <cell r="C96">
            <v>0</v>
          </cell>
          <cell r="D96">
            <v>0</v>
          </cell>
          <cell r="E96">
            <v>0.3</v>
          </cell>
          <cell r="F96">
            <v>0</v>
          </cell>
        </row>
        <row r="97">
          <cell r="A97">
            <v>0</v>
          </cell>
          <cell r="B97">
            <v>0</v>
          </cell>
          <cell r="C97">
            <v>0</v>
          </cell>
          <cell r="D97">
            <v>0</v>
          </cell>
          <cell r="E97">
            <v>0</v>
          </cell>
          <cell r="F97">
            <v>0</v>
          </cell>
        </row>
        <row r="98">
          <cell r="A98">
            <v>0</v>
          </cell>
          <cell r="B98">
            <v>1</v>
          </cell>
          <cell r="C98">
            <v>1</v>
          </cell>
          <cell r="D98">
            <v>1</v>
          </cell>
          <cell r="E98">
            <v>9.6</v>
          </cell>
          <cell r="F98">
            <v>0</v>
          </cell>
        </row>
        <row r="99">
          <cell r="A99">
            <v>0</v>
          </cell>
          <cell r="B99">
            <v>0</v>
          </cell>
          <cell r="C99">
            <v>0</v>
          </cell>
          <cell r="D99">
            <v>0</v>
          </cell>
          <cell r="E99">
            <v>0.2</v>
          </cell>
          <cell r="F99">
            <v>0</v>
          </cell>
        </row>
        <row r="100">
          <cell r="A100">
            <v>0</v>
          </cell>
          <cell r="B100">
            <v>0</v>
          </cell>
          <cell r="C100">
            <v>0</v>
          </cell>
          <cell r="D100">
            <v>0</v>
          </cell>
          <cell r="E100">
            <v>0.3</v>
          </cell>
          <cell r="F100">
            <v>0</v>
          </cell>
        </row>
        <row r="101">
          <cell r="A101">
            <v>0</v>
          </cell>
          <cell r="B101">
            <v>0</v>
          </cell>
          <cell r="C101">
            <v>0</v>
          </cell>
          <cell r="D101">
            <v>0</v>
          </cell>
          <cell r="E101">
            <v>0</v>
          </cell>
          <cell r="F101">
            <v>0.57999999999999996</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0.3</v>
          </cell>
          <cell r="F104">
            <v>0</v>
          </cell>
        </row>
        <row r="105">
          <cell r="A105">
            <v>0</v>
          </cell>
          <cell r="B105">
            <v>0</v>
          </cell>
          <cell r="C105">
            <v>0</v>
          </cell>
          <cell r="D105">
            <v>0</v>
          </cell>
          <cell r="E105">
            <v>0</v>
          </cell>
          <cell r="F105">
            <v>1.04</v>
          </cell>
        </row>
        <row r="106">
          <cell r="A106">
            <v>0</v>
          </cell>
          <cell r="B106">
            <v>1</v>
          </cell>
          <cell r="C106">
            <v>1</v>
          </cell>
          <cell r="D106">
            <v>1</v>
          </cell>
          <cell r="E106">
            <v>30.520000000000003</v>
          </cell>
          <cell r="F106">
            <v>0</v>
          </cell>
        </row>
        <row r="107">
          <cell r="A107">
            <v>0</v>
          </cell>
          <cell r="B107">
            <v>0</v>
          </cell>
          <cell r="C107">
            <v>0</v>
          </cell>
          <cell r="D107">
            <v>0</v>
          </cell>
          <cell r="E107">
            <v>0.2</v>
          </cell>
          <cell r="F107">
            <v>0</v>
          </cell>
        </row>
        <row r="108">
          <cell r="A108">
            <v>0</v>
          </cell>
          <cell r="B108">
            <v>0</v>
          </cell>
          <cell r="C108">
            <v>0</v>
          </cell>
          <cell r="D108">
            <v>0</v>
          </cell>
          <cell r="E108">
            <v>0.3</v>
          </cell>
          <cell r="F108">
            <v>0</v>
          </cell>
        </row>
        <row r="109">
          <cell r="A109">
            <v>0</v>
          </cell>
          <cell r="B109">
            <v>0</v>
          </cell>
          <cell r="C109">
            <v>0</v>
          </cell>
          <cell r="D109">
            <v>0</v>
          </cell>
          <cell r="E109">
            <v>0</v>
          </cell>
          <cell r="F109">
            <v>1.83</v>
          </cell>
        </row>
        <row r="110">
          <cell r="A110">
            <v>0</v>
          </cell>
          <cell r="B110">
            <v>0</v>
          </cell>
          <cell r="C110">
            <v>0</v>
          </cell>
          <cell r="D110">
            <v>0</v>
          </cell>
          <cell r="E110">
            <v>0</v>
          </cell>
          <cell r="F110">
            <v>0</v>
          </cell>
        </row>
        <row r="111">
          <cell r="A111">
            <v>0</v>
          </cell>
          <cell r="B111">
            <v>1</v>
          </cell>
          <cell r="C111">
            <v>1</v>
          </cell>
          <cell r="D111">
            <v>24</v>
          </cell>
          <cell r="E111">
            <v>0.25</v>
          </cell>
          <cell r="F111">
            <v>0</v>
          </cell>
        </row>
        <row r="112">
          <cell r="A112">
            <v>0</v>
          </cell>
          <cell r="B112">
            <v>0</v>
          </cell>
          <cell r="C112">
            <v>0</v>
          </cell>
          <cell r="D112">
            <v>0</v>
          </cell>
          <cell r="E112">
            <v>0.4</v>
          </cell>
          <cell r="F112">
            <v>0</v>
          </cell>
        </row>
        <row r="113">
          <cell r="A113">
            <v>0</v>
          </cell>
          <cell r="B113">
            <v>0</v>
          </cell>
          <cell r="C113">
            <v>0</v>
          </cell>
          <cell r="D113">
            <v>0</v>
          </cell>
          <cell r="E113">
            <v>0.3</v>
          </cell>
          <cell r="F113">
            <v>0</v>
          </cell>
        </row>
        <row r="114">
          <cell r="A114">
            <v>0</v>
          </cell>
          <cell r="B114">
            <v>0</v>
          </cell>
          <cell r="C114">
            <v>0</v>
          </cell>
          <cell r="D114">
            <v>0</v>
          </cell>
          <cell r="E114">
            <v>0</v>
          </cell>
          <cell r="F114">
            <v>0.72</v>
          </cell>
        </row>
        <row r="115">
          <cell r="A115" t="str">
            <v>C1.1b</v>
          </cell>
          <cell r="B115">
            <v>0</v>
          </cell>
          <cell r="C115">
            <v>0</v>
          </cell>
          <cell r="D115">
            <v>0</v>
          </cell>
          <cell r="E115">
            <v>0</v>
          </cell>
          <cell r="F115">
            <v>74.099999999999994</v>
          </cell>
        </row>
        <row r="116">
          <cell r="A116">
            <v>0</v>
          </cell>
          <cell r="B116">
            <v>0</v>
          </cell>
          <cell r="C116">
            <v>0</v>
          </cell>
          <cell r="D116">
            <v>0</v>
          </cell>
          <cell r="E116">
            <v>0</v>
          </cell>
          <cell r="F116">
            <v>0</v>
          </cell>
        </row>
        <row r="117">
          <cell r="A117">
            <v>0</v>
          </cell>
          <cell r="B117">
            <v>1</v>
          </cell>
          <cell r="C117">
            <v>1</v>
          </cell>
          <cell r="D117">
            <v>1</v>
          </cell>
          <cell r="E117">
            <v>2.8795000000000002</v>
          </cell>
          <cell r="F117">
            <v>0</v>
          </cell>
        </row>
        <row r="118">
          <cell r="A118">
            <v>0</v>
          </cell>
          <cell r="B118">
            <v>0</v>
          </cell>
          <cell r="C118">
            <v>0</v>
          </cell>
          <cell r="D118">
            <v>0</v>
          </cell>
          <cell r="E118">
            <v>1.35</v>
          </cell>
          <cell r="F118">
            <v>0</v>
          </cell>
        </row>
        <row r="119">
          <cell r="A119">
            <v>0</v>
          </cell>
          <cell r="B119">
            <v>0</v>
          </cell>
          <cell r="C119">
            <v>0</v>
          </cell>
          <cell r="D119">
            <v>0</v>
          </cell>
          <cell r="E119">
            <v>0.15</v>
          </cell>
          <cell r="F119">
            <v>0</v>
          </cell>
        </row>
        <row r="120">
          <cell r="A120">
            <v>0</v>
          </cell>
          <cell r="B120">
            <v>0</v>
          </cell>
          <cell r="C120">
            <v>0</v>
          </cell>
          <cell r="D120">
            <v>0</v>
          </cell>
          <cell r="E120">
            <v>0</v>
          </cell>
          <cell r="F120">
            <v>0.57999999999999996</v>
          </cell>
        </row>
        <row r="121">
          <cell r="A121">
            <v>0</v>
          </cell>
          <cell r="B121">
            <v>1</v>
          </cell>
          <cell r="C121">
            <v>1</v>
          </cell>
          <cell r="D121">
            <v>4</v>
          </cell>
          <cell r="E121">
            <v>3.1139999999999999</v>
          </cell>
          <cell r="F121">
            <v>0</v>
          </cell>
        </row>
        <row r="122">
          <cell r="A122">
            <v>0</v>
          </cell>
          <cell r="B122">
            <v>0</v>
          </cell>
          <cell r="C122">
            <v>0</v>
          </cell>
          <cell r="D122">
            <v>0</v>
          </cell>
          <cell r="E122">
            <v>1.35</v>
          </cell>
          <cell r="F122">
            <v>0</v>
          </cell>
        </row>
        <row r="123">
          <cell r="A123">
            <v>0</v>
          </cell>
          <cell r="B123">
            <v>0</v>
          </cell>
          <cell r="C123">
            <v>0</v>
          </cell>
          <cell r="D123">
            <v>0</v>
          </cell>
          <cell r="E123">
            <v>0.15</v>
          </cell>
          <cell r="F123">
            <v>0</v>
          </cell>
        </row>
        <row r="124">
          <cell r="A124">
            <v>0</v>
          </cell>
          <cell r="B124">
            <v>0</v>
          </cell>
          <cell r="C124">
            <v>0</v>
          </cell>
          <cell r="D124">
            <v>0</v>
          </cell>
          <cell r="E124">
            <v>0</v>
          </cell>
          <cell r="F124">
            <v>2.52</v>
          </cell>
        </row>
        <row r="125">
          <cell r="A125">
            <v>0</v>
          </cell>
          <cell r="B125">
            <v>1</v>
          </cell>
          <cell r="C125">
            <v>1</v>
          </cell>
          <cell r="D125">
            <v>3</v>
          </cell>
          <cell r="E125">
            <v>3.044</v>
          </cell>
          <cell r="F125">
            <v>0</v>
          </cell>
        </row>
        <row r="126">
          <cell r="A126">
            <v>0</v>
          </cell>
          <cell r="B126">
            <v>0</v>
          </cell>
          <cell r="C126">
            <v>0</v>
          </cell>
          <cell r="D126">
            <v>0</v>
          </cell>
          <cell r="E126">
            <v>1.35</v>
          </cell>
          <cell r="F126">
            <v>0</v>
          </cell>
        </row>
        <row r="127">
          <cell r="A127">
            <v>0</v>
          </cell>
          <cell r="B127">
            <v>0</v>
          </cell>
          <cell r="C127">
            <v>0</v>
          </cell>
          <cell r="D127">
            <v>0</v>
          </cell>
          <cell r="E127">
            <v>0.15</v>
          </cell>
          <cell r="F127">
            <v>0</v>
          </cell>
        </row>
        <row r="128">
          <cell r="A128">
            <v>0</v>
          </cell>
          <cell r="B128">
            <v>0</v>
          </cell>
          <cell r="C128">
            <v>0</v>
          </cell>
          <cell r="D128">
            <v>0</v>
          </cell>
          <cell r="E128">
            <v>0</v>
          </cell>
          <cell r="F128">
            <v>1.85</v>
          </cell>
        </row>
        <row r="129">
          <cell r="A129">
            <v>0</v>
          </cell>
          <cell r="B129">
            <v>1</v>
          </cell>
          <cell r="C129">
            <v>9</v>
          </cell>
          <cell r="D129">
            <v>8</v>
          </cell>
          <cell r="E129">
            <v>0.3</v>
          </cell>
          <cell r="F129">
            <v>0</v>
          </cell>
        </row>
        <row r="130">
          <cell r="A130">
            <v>0</v>
          </cell>
          <cell r="B130">
            <v>0</v>
          </cell>
          <cell r="C130">
            <v>0</v>
          </cell>
          <cell r="D130">
            <v>0</v>
          </cell>
          <cell r="E130">
            <v>1.35</v>
          </cell>
          <cell r="F130">
            <v>0</v>
          </cell>
        </row>
        <row r="131">
          <cell r="A131">
            <v>0</v>
          </cell>
          <cell r="B131">
            <v>0</v>
          </cell>
          <cell r="C131">
            <v>0</v>
          </cell>
          <cell r="D131">
            <v>0</v>
          </cell>
          <cell r="E131">
            <v>0.16</v>
          </cell>
          <cell r="F131">
            <v>0</v>
          </cell>
        </row>
        <row r="132">
          <cell r="A132">
            <v>0</v>
          </cell>
          <cell r="B132">
            <v>0</v>
          </cell>
          <cell r="C132">
            <v>0</v>
          </cell>
          <cell r="D132">
            <v>0</v>
          </cell>
          <cell r="E132">
            <v>0.5</v>
          </cell>
          <cell r="F132">
            <v>0</v>
          </cell>
        </row>
        <row r="133">
          <cell r="A133">
            <v>0</v>
          </cell>
          <cell r="B133">
            <v>0</v>
          </cell>
          <cell r="C133">
            <v>0</v>
          </cell>
          <cell r="D133">
            <v>0</v>
          </cell>
          <cell r="E133">
            <v>0</v>
          </cell>
          <cell r="F133">
            <v>2.33</v>
          </cell>
        </row>
        <row r="134">
          <cell r="A134">
            <v>0</v>
          </cell>
          <cell r="B134">
            <v>1</v>
          </cell>
          <cell r="C134">
            <v>1</v>
          </cell>
          <cell r="D134">
            <v>4</v>
          </cell>
          <cell r="E134">
            <v>3.84</v>
          </cell>
          <cell r="F134">
            <v>0</v>
          </cell>
        </row>
        <row r="135">
          <cell r="A135">
            <v>0</v>
          </cell>
          <cell r="B135">
            <v>0</v>
          </cell>
          <cell r="C135">
            <v>0</v>
          </cell>
          <cell r="D135">
            <v>0</v>
          </cell>
          <cell r="E135">
            <v>0.81499999999999995</v>
          </cell>
          <cell r="F135">
            <v>0</v>
          </cell>
        </row>
        <row r="136">
          <cell r="A136">
            <v>0</v>
          </cell>
          <cell r="B136">
            <v>0</v>
          </cell>
          <cell r="C136">
            <v>0</v>
          </cell>
          <cell r="D136">
            <v>0</v>
          </cell>
          <cell r="E136">
            <v>0.15</v>
          </cell>
          <cell r="F136">
            <v>0</v>
          </cell>
        </row>
        <row r="137">
          <cell r="A137">
            <v>0</v>
          </cell>
          <cell r="B137">
            <v>0</v>
          </cell>
          <cell r="C137">
            <v>0</v>
          </cell>
          <cell r="D137">
            <v>0</v>
          </cell>
          <cell r="E137">
            <v>0</v>
          </cell>
          <cell r="F137">
            <v>1.88</v>
          </cell>
        </row>
        <row r="138">
          <cell r="A138">
            <v>0</v>
          </cell>
          <cell r="B138">
            <v>1</v>
          </cell>
          <cell r="C138">
            <v>1</v>
          </cell>
          <cell r="D138">
            <v>4</v>
          </cell>
          <cell r="E138">
            <v>3.84</v>
          </cell>
          <cell r="F138">
            <v>0</v>
          </cell>
        </row>
        <row r="139">
          <cell r="A139">
            <v>0</v>
          </cell>
          <cell r="B139">
            <v>0</v>
          </cell>
          <cell r="C139">
            <v>0</v>
          </cell>
          <cell r="D139">
            <v>0</v>
          </cell>
          <cell r="E139">
            <v>0.32350000000000001</v>
          </cell>
          <cell r="F139">
            <v>0</v>
          </cell>
        </row>
        <row r="140">
          <cell r="A140">
            <v>0</v>
          </cell>
          <cell r="B140">
            <v>0</v>
          </cell>
          <cell r="C140">
            <v>0</v>
          </cell>
          <cell r="D140">
            <v>0</v>
          </cell>
          <cell r="E140">
            <v>0.15</v>
          </cell>
          <cell r="F140">
            <v>0</v>
          </cell>
        </row>
        <row r="141">
          <cell r="A141">
            <v>0</v>
          </cell>
          <cell r="B141">
            <v>0</v>
          </cell>
          <cell r="C141">
            <v>0</v>
          </cell>
          <cell r="D141">
            <v>0</v>
          </cell>
          <cell r="E141">
            <v>0</v>
          </cell>
          <cell r="F141">
            <v>0.75</v>
          </cell>
        </row>
        <row r="142">
          <cell r="A142">
            <v>0</v>
          </cell>
          <cell r="B142">
            <v>1</v>
          </cell>
          <cell r="C142">
            <v>1</v>
          </cell>
          <cell r="D142">
            <v>3</v>
          </cell>
          <cell r="E142">
            <v>2.4900000000000002</v>
          </cell>
          <cell r="F142" t="str">
            <v xml:space="preserve">               </v>
          </cell>
        </row>
        <row r="143">
          <cell r="A143">
            <v>0</v>
          </cell>
          <cell r="B143">
            <v>0</v>
          </cell>
          <cell r="C143">
            <v>0</v>
          </cell>
          <cell r="D143">
            <v>0</v>
          </cell>
          <cell r="E143">
            <v>0.39349999999999996</v>
          </cell>
          <cell r="F143">
            <v>0</v>
          </cell>
        </row>
        <row r="144">
          <cell r="A144">
            <v>0</v>
          </cell>
          <cell r="B144">
            <v>0</v>
          </cell>
          <cell r="C144">
            <v>0</v>
          </cell>
          <cell r="D144">
            <v>0</v>
          </cell>
          <cell r="E144">
            <v>0.15</v>
          </cell>
          <cell r="F144">
            <v>0</v>
          </cell>
        </row>
        <row r="145">
          <cell r="A145">
            <v>0</v>
          </cell>
          <cell r="B145">
            <v>0</v>
          </cell>
          <cell r="C145">
            <v>0</v>
          </cell>
          <cell r="D145">
            <v>0</v>
          </cell>
          <cell r="E145">
            <v>0</v>
          </cell>
          <cell r="F145">
            <v>0.44</v>
          </cell>
        </row>
        <row r="146">
          <cell r="A146" t="str">
            <v>C1.1c</v>
          </cell>
          <cell r="B146">
            <v>0</v>
          </cell>
          <cell r="C146">
            <v>0</v>
          </cell>
          <cell r="D146">
            <v>0</v>
          </cell>
          <cell r="E146">
            <v>0</v>
          </cell>
          <cell r="F146">
            <v>10.35</v>
          </cell>
        </row>
        <row r="147">
          <cell r="B147">
            <v>0</v>
          </cell>
          <cell r="C147">
            <v>0</v>
          </cell>
          <cell r="D147">
            <v>0</v>
          </cell>
          <cell r="E147">
            <v>0</v>
          </cell>
          <cell r="F147">
            <v>0</v>
          </cell>
        </row>
        <row r="148">
          <cell r="B148">
            <v>0</v>
          </cell>
          <cell r="C148">
            <v>0</v>
          </cell>
          <cell r="D148">
            <v>0</v>
          </cell>
          <cell r="E148">
            <v>0</v>
          </cell>
          <cell r="F148">
            <v>0</v>
          </cell>
        </row>
        <row r="149">
          <cell r="B149">
            <v>1</v>
          </cell>
          <cell r="C149">
            <v>4</v>
          </cell>
          <cell r="D149">
            <v>26</v>
          </cell>
          <cell r="E149">
            <v>0.51</v>
          </cell>
          <cell r="F149">
            <v>0</v>
          </cell>
        </row>
        <row r="150">
          <cell r="B150">
            <v>0</v>
          </cell>
          <cell r="C150">
            <v>0</v>
          </cell>
          <cell r="D150">
            <v>0</v>
          </cell>
          <cell r="E150">
            <v>0.2</v>
          </cell>
          <cell r="F150">
            <v>0</v>
          </cell>
        </row>
        <row r="151">
          <cell r="B151">
            <v>0</v>
          </cell>
          <cell r="C151">
            <v>0</v>
          </cell>
          <cell r="D151">
            <v>0</v>
          </cell>
          <cell r="E151">
            <v>0.22</v>
          </cell>
          <cell r="F151">
            <v>0</v>
          </cell>
        </row>
        <row r="152">
          <cell r="B152">
            <v>0</v>
          </cell>
          <cell r="C152">
            <v>0</v>
          </cell>
          <cell r="D152">
            <v>0</v>
          </cell>
          <cell r="E152">
            <v>0</v>
          </cell>
          <cell r="F152">
            <v>2.33</v>
          </cell>
        </row>
        <row r="153">
          <cell r="B153">
            <v>1</v>
          </cell>
          <cell r="C153">
            <v>4</v>
          </cell>
          <cell r="D153">
            <v>14</v>
          </cell>
          <cell r="E153">
            <v>0.25</v>
          </cell>
          <cell r="F153">
            <v>0</v>
          </cell>
        </row>
        <row r="154">
          <cell r="B154">
            <v>0</v>
          </cell>
          <cell r="C154">
            <v>0</v>
          </cell>
          <cell r="D154">
            <v>0</v>
          </cell>
          <cell r="E154">
            <v>0.2</v>
          </cell>
          <cell r="F154">
            <v>0</v>
          </cell>
        </row>
        <row r="155">
          <cell r="B155">
            <v>0</v>
          </cell>
          <cell r="C155">
            <v>0</v>
          </cell>
          <cell r="D155">
            <v>0</v>
          </cell>
          <cell r="E155">
            <v>0.22</v>
          </cell>
          <cell r="F155">
            <v>0</v>
          </cell>
        </row>
        <row r="156">
          <cell r="B156">
            <v>0</v>
          </cell>
          <cell r="C156">
            <v>0</v>
          </cell>
          <cell r="D156">
            <v>0</v>
          </cell>
          <cell r="E156">
            <v>0</v>
          </cell>
          <cell r="F156">
            <v>0.62</v>
          </cell>
        </row>
        <row r="157">
          <cell r="A157" t="str">
            <v>C1.1d</v>
          </cell>
          <cell r="B157">
            <v>0</v>
          </cell>
          <cell r="C157">
            <v>0</v>
          </cell>
          <cell r="D157">
            <v>0</v>
          </cell>
          <cell r="E157">
            <v>0</v>
          </cell>
          <cell r="F157">
            <v>2.95</v>
          </cell>
        </row>
        <row r="158">
          <cell r="A158">
            <v>0</v>
          </cell>
          <cell r="B158">
            <v>0</v>
          </cell>
          <cell r="C158">
            <v>0</v>
          </cell>
          <cell r="D158">
            <v>0</v>
          </cell>
          <cell r="E158">
            <v>0</v>
          </cell>
          <cell r="F158">
            <v>0</v>
          </cell>
        </row>
        <row r="159">
          <cell r="B159">
            <v>0</v>
          </cell>
          <cell r="C159">
            <v>0</v>
          </cell>
          <cell r="D159">
            <v>0</v>
          </cell>
          <cell r="E159">
            <v>0</v>
          </cell>
          <cell r="F159">
            <v>0</v>
          </cell>
        </row>
        <row r="160">
          <cell r="B160">
            <v>4</v>
          </cell>
          <cell r="C160">
            <v>1</v>
          </cell>
          <cell r="D160">
            <v>1</v>
          </cell>
          <cell r="E160">
            <v>2.2200000000000002</v>
          </cell>
          <cell r="F160">
            <v>0</v>
          </cell>
        </row>
        <row r="161">
          <cell r="B161">
            <v>0</v>
          </cell>
          <cell r="C161">
            <v>0</v>
          </cell>
          <cell r="D161">
            <v>0</v>
          </cell>
          <cell r="E161">
            <v>1.7549999999999999</v>
          </cell>
          <cell r="F161">
            <v>0</v>
          </cell>
        </row>
        <row r="162">
          <cell r="B162">
            <v>0</v>
          </cell>
          <cell r="C162">
            <v>0</v>
          </cell>
          <cell r="D162">
            <v>0</v>
          </cell>
          <cell r="E162">
            <v>0.06</v>
          </cell>
          <cell r="F162">
            <v>0</v>
          </cell>
        </row>
        <row r="163">
          <cell r="B163">
            <v>0</v>
          </cell>
          <cell r="C163">
            <v>0</v>
          </cell>
          <cell r="D163">
            <v>0</v>
          </cell>
          <cell r="E163">
            <v>0</v>
          </cell>
          <cell r="F163">
            <v>0.94</v>
          </cell>
        </row>
        <row r="164">
          <cell r="B164">
            <v>4</v>
          </cell>
          <cell r="C164">
            <v>1</v>
          </cell>
          <cell r="D164">
            <v>1</v>
          </cell>
          <cell r="E164">
            <v>1.8149999999999999</v>
          </cell>
          <cell r="F164">
            <v>0</v>
          </cell>
        </row>
        <row r="165">
          <cell r="B165">
            <v>0</v>
          </cell>
          <cell r="C165">
            <v>0</v>
          </cell>
          <cell r="D165">
            <v>0</v>
          </cell>
          <cell r="E165">
            <v>1.37</v>
          </cell>
          <cell r="F165">
            <v>0</v>
          </cell>
        </row>
        <row r="166">
          <cell r="B166">
            <v>0</v>
          </cell>
          <cell r="C166">
            <v>0</v>
          </cell>
          <cell r="D166">
            <v>0</v>
          </cell>
          <cell r="E166">
            <v>0.06</v>
          </cell>
          <cell r="F166">
            <v>0</v>
          </cell>
        </row>
        <row r="167">
          <cell r="B167">
            <v>0</v>
          </cell>
          <cell r="C167">
            <v>0</v>
          </cell>
          <cell r="D167">
            <v>0</v>
          </cell>
          <cell r="E167">
            <v>0</v>
          </cell>
          <cell r="F167">
            <v>0.6</v>
          </cell>
        </row>
        <row r="168">
          <cell r="B168">
            <v>4</v>
          </cell>
          <cell r="C168">
            <v>1</v>
          </cell>
          <cell r="D168">
            <v>2</v>
          </cell>
          <cell r="E168">
            <v>2.125</v>
          </cell>
          <cell r="F168">
            <v>0</v>
          </cell>
        </row>
        <row r="169">
          <cell r="B169">
            <v>0</v>
          </cell>
          <cell r="C169">
            <v>0</v>
          </cell>
          <cell r="D169">
            <v>0</v>
          </cell>
          <cell r="E169">
            <v>1.61</v>
          </cell>
          <cell r="F169">
            <v>0</v>
          </cell>
        </row>
        <row r="170">
          <cell r="B170">
            <v>0</v>
          </cell>
          <cell r="C170">
            <v>0</v>
          </cell>
          <cell r="D170">
            <v>0</v>
          </cell>
          <cell r="E170">
            <v>0.06</v>
          </cell>
          <cell r="F170">
            <v>0</v>
          </cell>
        </row>
        <row r="171">
          <cell r="B171">
            <v>0</v>
          </cell>
          <cell r="C171">
            <v>0</v>
          </cell>
          <cell r="D171">
            <v>0</v>
          </cell>
          <cell r="E171">
            <v>0</v>
          </cell>
          <cell r="F171">
            <v>1.64</v>
          </cell>
        </row>
        <row r="172">
          <cell r="B172">
            <v>4</v>
          </cell>
          <cell r="C172">
            <v>1</v>
          </cell>
          <cell r="D172">
            <v>1</v>
          </cell>
          <cell r="E172">
            <v>1.61</v>
          </cell>
          <cell r="F172">
            <v>0</v>
          </cell>
        </row>
        <row r="173">
          <cell r="B173">
            <v>0</v>
          </cell>
          <cell r="C173">
            <v>0</v>
          </cell>
          <cell r="D173">
            <v>0</v>
          </cell>
          <cell r="E173">
            <v>2.2000000000000002</v>
          </cell>
          <cell r="F173">
            <v>0</v>
          </cell>
        </row>
        <row r="174">
          <cell r="B174">
            <v>0</v>
          </cell>
          <cell r="C174">
            <v>0</v>
          </cell>
          <cell r="D174">
            <v>0</v>
          </cell>
          <cell r="E174">
            <v>0.06</v>
          </cell>
          <cell r="F174">
            <v>0</v>
          </cell>
        </row>
        <row r="175">
          <cell r="A175">
            <v>0</v>
          </cell>
          <cell r="B175">
            <v>0</v>
          </cell>
          <cell r="C175">
            <v>0</v>
          </cell>
          <cell r="D175">
            <v>0</v>
          </cell>
          <cell r="E175">
            <v>0</v>
          </cell>
          <cell r="F175">
            <v>0.85</v>
          </cell>
        </row>
        <row r="176">
          <cell r="B176">
            <v>4</v>
          </cell>
          <cell r="C176">
            <v>1</v>
          </cell>
          <cell r="D176">
            <v>1</v>
          </cell>
          <cell r="E176">
            <v>1.41</v>
          </cell>
          <cell r="F176">
            <v>0</v>
          </cell>
        </row>
        <row r="177">
          <cell r="B177">
            <v>0</v>
          </cell>
          <cell r="C177">
            <v>0</v>
          </cell>
          <cell r="D177">
            <v>0</v>
          </cell>
          <cell r="E177">
            <v>1.8</v>
          </cell>
          <cell r="F177">
            <v>0</v>
          </cell>
        </row>
        <row r="178">
          <cell r="B178">
            <v>0</v>
          </cell>
          <cell r="C178">
            <v>0</v>
          </cell>
          <cell r="D178">
            <v>0</v>
          </cell>
          <cell r="E178">
            <v>0.06</v>
          </cell>
          <cell r="F178">
            <v>0</v>
          </cell>
        </row>
        <row r="179">
          <cell r="B179">
            <v>0</v>
          </cell>
          <cell r="C179">
            <v>0</v>
          </cell>
          <cell r="D179">
            <v>0</v>
          </cell>
          <cell r="E179">
            <v>0</v>
          </cell>
          <cell r="F179">
            <v>0.61</v>
          </cell>
        </row>
        <row r="180">
          <cell r="A180" t="str">
            <v>C1.1e</v>
          </cell>
          <cell r="B180">
            <v>0</v>
          </cell>
          <cell r="C180">
            <v>0</v>
          </cell>
          <cell r="D180">
            <v>0</v>
          </cell>
          <cell r="E180">
            <v>0</v>
          </cell>
          <cell r="F180">
            <v>4.6399999999999997</v>
          </cell>
        </row>
        <row r="181">
          <cell r="B181">
            <v>0</v>
          </cell>
          <cell r="C181">
            <v>0</v>
          </cell>
          <cell r="D181">
            <v>0</v>
          </cell>
          <cell r="E181">
            <v>0</v>
          </cell>
          <cell r="F181">
            <v>0</v>
          </cell>
        </row>
        <row r="182">
          <cell r="B182">
            <v>0</v>
          </cell>
          <cell r="C182">
            <v>0</v>
          </cell>
          <cell r="D182">
            <v>0</v>
          </cell>
          <cell r="E182">
            <v>0</v>
          </cell>
          <cell r="F182">
            <v>0</v>
          </cell>
        </row>
        <row r="183">
          <cell r="B183">
            <v>1</v>
          </cell>
          <cell r="C183">
            <v>1</v>
          </cell>
          <cell r="D183">
            <v>2</v>
          </cell>
          <cell r="E183">
            <v>4.8499999999999996</v>
          </cell>
          <cell r="F183">
            <v>0</v>
          </cell>
        </row>
        <row r="184">
          <cell r="B184">
            <v>0</v>
          </cell>
          <cell r="C184">
            <v>0</v>
          </cell>
          <cell r="D184">
            <v>0</v>
          </cell>
          <cell r="E184">
            <v>9</v>
          </cell>
          <cell r="F184">
            <v>0</v>
          </cell>
        </row>
        <row r="185">
          <cell r="B185">
            <v>0</v>
          </cell>
          <cell r="C185">
            <v>0</v>
          </cell>
          <cell r="D185">
            <v>0</v>
          </cell>
          <cell r="E185">
            <v>0</v>
          </cell>
          <cell r="F185">
            <v>87.3</v>
          </cell>
        </row>
        <row r="186">
          <cell r="B186">
            <v>1</v>
          </cell>
          <cell r="C186">
            <v>1</v>
          </cell>
          <cell r="D186">
            <v>2</v>
          </cell>
          <cell r="E186">
            <v>4.8499999999999996</v>
          </cell>
          <cell r="F186">
            <v>0</v>
          </cell>
        </row>
        <row r="187">
          <cell r="B187">
            <v>0</v>
          </cell>
          <cell r="C187">
            <v>0</v>
          </cell>
          <cell r="D187">
            <v>0</v>
          </cell>
          <cell r="E187">
            <v>10.130000000000001</v>
          </cell>
          <cell r="F187">
            <v>0</v>
          </cell>
        </row>
        <row r="188">
          <cell r="B188">
            <v>0</v>
          </cell>
          <cell r="C188">
            <v>0</v>
          </cell>
          <cell r="D188">
            <v>0</v>
          </cell>
          <cell r="E188">
            <v>0</v>
          </cell>
          <cell r="F188">
            <v>98.26</v>
          </cell>
        </row>
        <row r="189">
          <cell r="B189">
            <v>1</v>
          </cell>
          <cell r="C189">
            <v>1</v>
          </cell>
          <cell r="D189">
            <v>2</v>
          </cell>
          <cell r="E189">
            <v>3.84</v>
          </cell>
          <cell r="F189">
            <v>0</v>
          </cell>
        </row>
        <row r="190">
          <cell r="B190">
            <v>0</v>
          </cell>
          <cell r="C190">
            <v>0</v>
          </cell>
          <cell r="D190">
            <v>0</v>
          </cell>
          <cell r="E190">
            <v>9</v>
          </cell>
          <cell r="F190">
            <v>0</v>
          </cell>
        </row>
        <row r="191">
          <cell r="B191">
            <v>0</v>
          </cell>
          <cell r="C191">
            <v>0</v>
          </cell>
          <cell r="D191">
            <v>0</v>
          </cell>
          <cell r="E191">
            <v>0</v>
          </cell>
          <cell r="F191">
            <v>69.12</v>
          </cell>
        </row>
        <row r="192">
          <cell r="B192">
            <v>1</v>
          </cell>
          <cell r="C192">
            <v>1</v>
          </cell>
          <cell r="D192">
            <v>1</v>
          </cell>
          <cell r="E192">
            <v>3.84</v>
          </cell>
          <cell r="F192">
            <v>0</v>
          </cell>
        </row>
        <row r="193">
          <cell r="B193">
            <v>0</v>
          </cell>
          <cell r="C193">
            <v>0</v>
          </cell>
          <cell r="D193">
            <v>0</v>
          </cell>
          <cell r="E193">
            <v>4.51</v>
          </cell>
          <cell r="F193">
            <v>0</v>
          </cell>
        </row>
        <row r="194">
          <cell r="A194">
            <v>0</v>
          </cell>
          <cell r="B194">
            <v>0</v>
          </cell>
          <cell r="C194">
            <v>0</v>
          </cell>
          <cell r="D194">
            <v>0</v>
          </cell>
          <cell r="E194">
            <v>0</v>
          </cell>
          <cell r="F194">
            <v>17.32</v>
          </cell>
        </row>
        <row r="195">
          <cell r="A195">
            <v>0</v>
          </cell>
          <cell r="B195">
            <v>0</v>
          </cell>
          <cell r="C195">
            <v>0</v>
          </cell>
          <cell r="D195">
            <v>0</v>
          </cell>
          <cell r="E195">
            <v>0</v>
          </cell>
          <cell r="F195">
            <v>272</v>
          </cell>
        </row>
        <row r="196">
          <cell r="A196">
            <v>0</v>
          </cell>
          <cell r="B196">
            <v>0</v>
          </cell>
          <cell r="C196">
            <v>0</v>
          </cell>
          <cell r="D196">
            <v>0</v>
          </cell>
          <cell r="E196">
            <v>0</v>
          </cell>
          <cell r="F196">
            <v>0</v>
          </cell>
        </row>
        <row r="197">
          <cell r="B197">
            <v>1</v>
          </cell>
          <cell r="C197">
            <v>1</v>
          </cell>
          <cell r="D197">
            <v>1</v>
          </cell>
          <cell r="E197">
            <v>272</v>
          </cell>
          <cell r="F197">
            <v>272</v>
          </cell>
        </row>
        <row r="198">
          <cell r="A198" t="str">
            <v>C1.2a</v>
          </cell>
          <cell r="B198">
            <v>0</v>
          </cell>
          <cell r="C198">
            <v>0</v>
          </cell>
          <cell r="D198">
            <v>0</v>
          </cell>
          <cell r="E198">
            <v>0</v>
          </cell>
          <cell r="F198">
            <v>272</v>
          </cell>
        </row>
        <row r="199">
          <cell r="A199">
            <v>0</v>
          </cell>
          <cell r="B199">
            <v>0</v>
          </cell>
          <cell r="C199">
            <v>0</v>
          </cell>
          <cell r="D199">
            <v>0</v>
          </cell>
          <cell r="E199">
            <v>0</v>
          </cell>
          <cell r="F199">
            <v>0</v>
          </cell>
        </row>
        <row r="200">
          <cell r="B200">
            <v>1</v>
          </cell>
          <cell r="C200">
            <v>1</v>
          </cell>
          <cell r="D200">
            <v>1</v>
          </cell>
          <cell r="E200">
            <v>272</v>
          </cell>
          <cell r="F200">
            <v>272</v>
          </cell>
        </row>
        <row r="201">
          <cell r="A201" t="str">
            <v>C1.2b</v>
          </cell>
          <cell r="B201">
            <v>0</v>
          </cell>
          <cell r="C201">
            <v>0</v>
          </cell>
          <cell r="D201">
            <v>0</v>
          </cell>
          <cell r="E201">
            <v>0</v>
          </cell>
          <cell r="F201">
            <v>272</v>
          </cell>
        </row>
        <row r="202">
          <cell r="A202">
            <v>0</v>
          </cell>
          <cell r="B202">
            <v>0</v>
          </cell>
          <cell r="C202">
            <v>0</v>
          </cell>
          <cell r="D202">
            <v>0</v>
          </cell>
          <cell r="E202">
            <v>0</v>
          </cell>
          <cell r="F202">
            <v>0</v>
          </cell>
        </row>
        <row r="203">
          <cell r="B203">
            <v>1</v>
          </cell>
          <cell r="C203">
            <v>1</v>
          </cell>
          <cell r="D203">
            <v>1</v>
          </cell>
          <cell r="E203">
            <v>272</v>
          </cell>
          <cell r="F203">
            <v>272</v>
          </cell>
        </row>
        <row r="204">
          <cell r="A204" t="str">
            <v>C1.2c</v>
          </cell>
          <cell r="B204">
            <v>0</v>
          </cell>
          <cell r="C204">
            <v>0</v>
          </cell>
          <cell r="D204">
            <v>0</v>
          </cell>
          <cell r="E204">
            <v>0</v>
          </cell>
          <cell r="F204">
            <v>272</v>
          </cell>
        </row>
        <row r="205">
          <cell r="A205">
            <v>0</v>
          </cell>
          <cell r="B205">
            <v>0</v>
          </cell>
          <cell r="C205">
            <v>0</v>
          </cell>
          <cell r="D205">
            <v>0</v>
          </cell>
          <cell r="E205">
            <v>0</v>
          </cell>
          <cell r="F205">
            <v>0</v>
          </cell>
        </row>
        <row r="206">
          <cell r="B206">
            <v>1</v>
          </cell>
          <cell r="C206">
            <v>1</v>
          </cell>
          <cell r="D206">
            <v>1</v>
          </cell>
          <cell r="E206">
            <v>272</v>
          </cell>
          <cell r="F206">
            <v>272</v>
          </cell>
        </row>
        <row r="207">
          <cell r="A207" t="str">
            <v>C1.2d</v>
          </cell>
          <cell r="B207">
            <v>0</v>
          </cell>
          <cell r="C207">
            <v>0</v>
          </cell>
          <cell r="D207">
            <v>0</v>
          </cell>
          <cell r="E207">
            <v>0</v>
          </cell>
          <cell r="F207">
            <v>272</v>
          </cell>
        </row>
        <row r="208">
          <cell r="A208">
            <v>0</v>
          </cell>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1</v>
          </cell>
          <cell r="C211">
            <v>1</v>
          </cell>
          <cell r="D211">
            <v>4</v>
          </cell>
          <cell r="E211">
            <v>58</v>
          </cell>
          <cell r="F211">
            <v>0</v>
          </cell>
        </row>
        <row r="212">
          <cell r="A212" t="str">
            <v>C1.2e</v>
          </cell>
          <cell r="B212">
            <v>0</v>
          </cell>
          <cell r="C212">
            <v>0</v>
          </cell>
          <cell r="D212">
            <v>0</v>
          </cell>
          <cell r="E212">
            <v>0</v>
          </cell>
          <cell r="F212">
            <v>232</v>
          </cell>
        </row>
        <row r="213">
          <cell r="B213">
            <v>0</v>
          </cell>
          <cell r="C213">
            <v>0</v>
          </cell>
          <cell r="D213">
            <v>0</v>
          </cell>
          <cell r="E213">
            <v>0</v>
          </cell>
          <cell r="F213">
            <v>0</v>
          </cell>
        </row>
        <row r="214">
          <cell r="B214">
            <v>0</v>
          </cell>
          <cell r="C214">
            <v>0</v>
          </cell>
          <cell r="D214">
            <v>0</v>
          </cell>
          <cell r="E214">
            <v>0</v>
          </cell>
          <cell r="F214">
            <v>0</v>
          </cell>
        </row>
        <row r="215">
          <cell r="B215">
            <v>1</v>
          </cell>
          <cell r="C215">
            <v>1</v>
          </cell>
          <cell r="D215">
            <v>4</v>
          </cell>
          <cell r="E215">
            <v>34</v>
          </cell>
          <cell r="F215">
            <v>0</v>
          </cell>
        </row>
        <row r="216">
          <cell r="A216" t="str">
            <v>C1.2f</v>
          </cell>
          <cell r="B216">
            <v>0</v>
          </cell>
          <cell r="C216">
            <v>0</v>
          </cell>
          <cell r="D216">
            <v>0</v>
          </cell>
          <cell r="E216">
            <v>0</v>
          </cell>
          <cell r="F216">
            <v>136</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1</v>
          </cell>
          <cell r="C221">
            <v>1</v>
          </cell>
          <cell r="D221">
            <v>18</v>
          </cell>
          <cell r="E221">
            <v>1.3</v>
          </cell>
          <cell r="F221">
            <v>0</v>
          </cell>
        </row>
        <row r="222">
          <cell r="B222">
            <v>0</v>
          </cell>
          <cell r="C222">
            <v>0</v>
          </cell>
          <cell r="D222">
            <v>0</v>
          </cell>
          <cell r="E222">
            <v>2.4</v>
          </cell>
          <cell r="F222">
            <v>0</v>
          </cell>
        </row>
        <row r="223">
          <cell r="B223">
            <v>0</v>
          </cell>
          <cell r="C223">
            <v>0</v>
          </cell>
          <cell r="D223">
            <v>0</v>
          </cell>
          <cell r="E223">
            <v>0</v>
          </cell>
          <cell r="F223">
            <v>56.16</v>
          </cell>
        </row>
        <row r="224">
          <cell r="B224">
            <v>1</v>
          </cell>
          <cell r="C224">
            <v>1</v>
          </cell>
          <cell r="D224">
            <v>6</v>
          </cell>
          <cell r="E224">
            <v>1.4</v>
          </cell>
          <cell r="F224">
            <v>0</v>
          </cell>
        </row>
        <row r="225">
          <cell r="B225">
            <v>0</v>
          </cell>
          <cell r="C225">
            <v>0</v>
          </cell>
          <cell r="D225">
            <v>0</v>
          </cell>
          <cell r="E225">
            <v>2.4</v>
          </cell>
          <cell r="F225">
            <v>0</v>
          </cell>
        </row>
        <row r="226">
          <cell r="B226">
            <v>0</v>
          </cell>
          <cell r="C226">
            <v>0</v>
          </cell>
          <cell r="D226">
            <v>0</v>
          </cell>
          <cell r="E226">
            <v>0</v>
          </cell>
          <cell r="F226">
            <v>20.16</v>
          </cell>
        </row>
        <row r="227">
          <cell r="B227">
            <v>0</v>
          </cell>
          <cell r="C227">
            <v>0</v>
          </cell>
          <cell r="D227">
            <v>0</v>
          </cell>
          <cell r="E227">
            <v>0</v>
          </cell>
          <cell r="F227">
            <v>0</v>
          </cell>
        </row>
        <row r="228">
          <cell r="B228">
            <v>1</v>
          </cell>
          <cell r="C228">
            <v>3</v>
          </cell>
          <cell r="D228">
            <v>24</v>
          </cell>
          <cell r="E228">
            <v>1.3</v>
          </cell>
          <cell r="F228">
            <v>0</v>
          </cell>
        </row>
        <row r="229">
          <cell r="B229">
            <v>0</v>
          </cell>
          <cell r="C229">
            <v>0</v>
          </cell>
          <cell r="D229">
            <v>0</v>
          </cell>
          <cell r="E229">
            <v>2.4</v>
          </cell>
          <cell r="F229">
            <v>0</v>
          </cell>
        </row>
        <row r="230">
          <cell r="A230">
            <v>0</v>
          </cell>
          <cell r="B230">
            <v>0</v>
          </cell>
          <cell r="C230">
            <v>0</v>
          </cell>
          <cell r="D230">
            <v>0</v>
          </cell>
          <cell r="E230">
            <v>0</v>
          </cell>
          <cell r="F230">
            <v>224.64</v>
          </cell>
        </row>
        <row r="231">
          <cell r="A231">
            <v>0</v>
          </cell>
          <cell r="B231">
            <v>0</v>
          </cell>
          <cell r="C231">
            <v>0</v>
          </cell>
          <cell r="D231">
            <v>0</v>
          </cell>
          <cell r="E231">
            <v>0</v>
          </cell>
          <cell r="F231">
            <v>0</v>
          </cell>
        </row>
        <row r="232">
          <cell r="A232">
            <v>0</v>
          </cell>
          <cell r="B232">
            <v>1</v>
          </cell>
          <cell r="C232">
            <v>1</v>
          </cell>
          <cell r="D232">
            <v>24</v>
          </cell>
          <cell r="E232">
            <v>1.3</v>
          </cell>
          <cell r="F232">
            <v>0</v>
          </cell>
        </row>
        <row r="233">
          <cell r="A233">
            <v>0</v>
          </cell>
          <cell r="B233">
            <v>0</v>
          </cell>
          <cell r="C233">
            <v>0</v>
          </cell>
          <cell r="D233">
            <v>0</v>
          </cell>
          <cell r="E233">
            <v>2.58</v>
          </cell>
          <cell r="F233">
            <v>0</v>
          </cell>
        </row>
        <row r="234">
          <cell r="A234">
            <v>0</v>
          </cell>
          <cell r="B234">
            <v>0</v>
          </cell>
          <cell r="C234">
            <v>0</v>
          </cell>
          <cell r="D234">
            <v>0</v>
          </cell>
          <cell r="E234">
            <v>0</v>
          </cell>
          <cell r="F234">
            <v>80.5</v>
          </cell>
        </row>
        <row r="235">
          <cell r="A235" t="str">
            <v>C1.3a</v>
          </cell>
          <cell r="B235">
            <v>0</v>
          </cell>
          <cell r="C235">
            <v>0</v>
          </cell>
          <cell r="D235">
            <v>0</v>
          </cell>
          <cell r="E235">
            <v>0</v>
          </cell>
          <cell r="F235">
            <v>381.46</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1</v>
          </cell>
          <cell r="C240">
            <v>4</v>
          </cell>
          <cell r="D240">
            <v>2</v>
          </cell>
          <cell r="E240">
            <v>9.4</v>
          </cell>
          <cell r="F240">
            <v>0</v>
          </cell>
        </row>
        <row r="241">
          <cell r="B241">
            <v>0</v>
          </cell>
          <cell r="C241">
            <v>0</v>
          </cell>
          <cell r="D241">
            <v>0</v>
          </cell>
          <cell r="E241">
            <v>0.48</v>
          </cell>
          <cell r="F241">
            <v>0</v>
          </cell>
        </row>
        <row r="242">
          <cell r="B242">
            <v>0</v>
          </cell>
          <cell r="C242">
            <v>0</v>
          </cell>
          <cell r="D242">
            <v>0</v>
          </cell>
          <cell r="E242">
            <v>0</v>
          </cell>
          <cell r="F242">
            <v>36.1</v>
          </cell>
        </row>
        <row r="243">
          <cell r="B243">
            <v>1</v>
          </cell>
          <cell r="C243">
            <v>4</v>
          </cell>
          <cell r="D243">
            <v>2</v>
          </cell>
          <cell r="E243">
            <v>32.520000000000003</v>
          </cell>
          <cell r="F243">
            <v>0</v>
          </cell>
        </row>
        <row r="244">
          <cell r="B244">
            <v>0</v>
          </cell>
          <cell r="C244">
            <v>0</v>
          </cell>
          <cell r="D244">
            <v>0</v>
          </cell>
          <cell r="E244">
            <v>0.48</v>
          </cell>
          <cell r="F244">
            <v>0</v>
          </cell>
        </row>
        <row r="245">
          <cell r="B245">
            <v>0</v>
          </cell>
          <cell r="C245">
            <v>0</v>
          </cell>
          <cell r="D245">
            <v>0</v>
          </cell>
          <cell r="E245">
            <v>0</v>
          </cell>
          <cell r="F245">
            <v>124.88</v>
          </cell>
        </row>
        <row r="246">
          <cell r="B246">
            <v>1</v>
          </cell>
          <cell r="C246">
            <v>4</v>
          </cell>
          <cell r="D246">
            <v>4</v>
          </cell>
          <cell r="E246">
            <v>1.33</v>
          </cell>
          <cell r="F246">
            <v>0</v>
          </cell>
        </row>
        <row r="247">
          <cell r="B247">
            <v>0</v>
          </cell>
          <cell r="C247">
            <v>0</v>
          </cell>
          <cell r="D247">
            <v>0</v>
          </cell>
          <cell r="E247">
            <v>0.48</v>
          </cell>
          <cell r="F247">
            <v>0</v>
          </cell>
        </row>
        <row r="248">
          <cell r="B248">
            <v>0</v>
          </cell>
          <cell r="C248">
            <v>0</v>
          </cell>
          <cell r="D248">
            <v>0</v>
          </cell>
          <cell r="E248">
            <v>0</v>
          </cell>
          <cell r="F248">
            <v>10.210000000000001</v>
          </cell>
        </row>
        <row r="249">
          <cell r="B249">
            <v>1</v>
          </cell>
          <cell r="C249">
            <v>4</v>
          </cell>
          <cell r="D249">
            <v>1</v>
          </cell>
          <cell r="E249">
            <v>3.84</v>
          </cell>
          <cell r="F249">
            <v>0</v>
          </cell>
        </row>
        <row r="250">
          <cell r="B250">
            <v>0</v>
          </cell>
          <cell r="C250">
            <v>0</v>
          </cell>
          <cell r="D250">
            <v>0</v>
          </cell>
          <cell r="E250">
            <v>0.48</v>
          </cell>
          <cell r="F250">
            <v>0</v>
          </cell>
        </row>
        <row r="251">
          <cell r="B251">
            <v>0</v>
          </cell>
          <cell r="C251">
            <v>0</v>
          </cell>
          <cell r="D251">
            <v>0</v>
          </cell>
          <cell r="E251">
            <v>0</v>
          </cell>
          <cell r="F251">
            <v>7.37</v>
          </cell>
        </row>
        <row r="252">
          <cell r="A252">
            <v>0</v>
          </cell>
          <cell r="B252">
            <v>1</v>
          </cell>
          <cell r="C252">
            <v>4</v>
          </cell>
          <cell r="D252">
            <v>2</v>
          </cell>
          <cell r="E252">
            <v>4.0999999999999996</v>
          </cell>
          <cell r="F252">
            <v>0</v>
          </cell>
        </row>
        <row r="253">
          <cell r="A253">
            <v>0</v>
          </cell>
          <cell r="B253">
            <v>0</v>
          </cell>
          <cell r="C253">
            <v>0</v>
          </cell>
          <cell r="D253">
            <v>0</v>
          </cell>
          <cell r="E253">
            <v>0.48</v>
          </cell>
          <cell r="F253">
            <v>0</v>
          </cell>
        </row>
        <row r="254">
          <cell r="A254">
            <v>0</v>
          </cell>
          <cell r="B254">
            <v>0</v>
          </cell>
          <cell r="C254">
            <v>0</v>
          </cell>
          <cell r="D254">
            <v>0</v>
          </cell>
          <cell r="E254">
            <v>0</v>
          </cell>
          <cell r="F254">
            <v>15.74</v>
          </cell>
        </row>
        <row r="255">
          <cell r="A255">
            <v>0</v>
          </cell>
          <cell r="B255">
            <v>0</v>
          </cell>
          <cell r="C255">
            <v>0</v>
          </cell>
          <cell r="D255">
            <v>0</v>
          </cell>
          <cell r="E255">
            <v>0</v>
          </cell>
          <cell r="F255">
            <v>0</v>
          </cell>
        </row>
        <row r="256">
          <cell r="A256">
            <v>0</v>
          </cell>
          <cell r="B256">
            <v>1</v>
          </cell>
          <cell r="C256">
            <v>4</v>
          </cell>
          <cell r="D256">
            <v>8</v>
          </cell>
          <cell r="E256">
            <v>9</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57.6</v>
          </cell>
        </row>
        <row r="259">
          <cell r="A259">
            <v>0</v>
          </cell>
          <cell r="B259">
            <v>1</v>
          </cell>
          <cell r="C259">
            <v>4</v>
          </cell>
          <cell r="D259">
            <v>4</v>
          </cell>
          <cell r="E259">
            <v>10.130000000000001</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32.42</v>
          </cell>
        </row>
        <row r="262">
          <cell r="A262">
            <v>0</v>
          </cell>
          <cell r="B262">
            <v>1</v>
          </cell>
          <cell r="C262">
            <v>4</v>
          </cell>
          <cell r="D262">
            <v>2</v>
          </cell>
          <cell r="E262">
            <v>4.5</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7.2</v>
          </cell>
        </row>
        <row r="265">
          <cell r="A265">
            <v>0</v>
          </cell>
          <cell r="B265">
            <v>1</v>
          </cell>
          <cell r="C265">
            <v>4</v>
          </cell>
          <cell r="D265">
            <v>1</v>
          </cell>
          <cell r="E265">
            <v>9.6999999999999993</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7.76</v>
          </cell>
        </row>
        <row r="268">
          <cell r="A268">
            <v>0</v>
          </cell>
          <cell r="B268">
            <v>1</v>
          </cell>
          <cell r="C268">
            <v>4</v>
          </cell>
          <cell r="D268">
            <v>1</v>
          </cell>
          <cell r="E268">
            <v>40.620000000000005</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32.5</v>
          </cell>
        </row>
        <row r="271">
          <cell r="A271">
            <v>0</v>
          </cell>
          <cell r="B271">
            <v>1</v>
          </cell>
          <cell r="C271">
            <v>4</v>
          </cell>
          <cell r="D271">
            <v>2</v>
          </cell>
          <cell r="E271">
            <v>3.84</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6.14</v>
          </cell>
        </row>
        <row r="274">
          <cell r="A274">
            <v>0</v>
          </cell>
          <cell r="B274">
            <v>1</v>
          </cell>
          <cell r="C274">
            <v>3</v>
          </cell>
          <cell r="D274">
            <v>1</v>
          </cell>
          <cell r="E274">
            <v>1.35</v>
          </cell>
          <cell r="F274">
            <v>0</v>
          </cell>
        </row>
        <row r="275">
          <cell r="A275">
            <v>0</v>
          </cell>
          <cell r="B275">
            <v>0</v>
          </cell>
          <cell r="C275">
            <v>0</v>
          </cell>
          <cell r="D275">
            <v>0</v>
          </cell>
          <cell r="E275">
            <v>0.33</v>
          </cell>
          <cell r="F275">
            <v>0</v>
          </cell>
        </row>
        <row r="276">
          <cell r="A276">
            <v>0</v>
          </cell>
          <cell r="B276">
            <v>0</v>
          </cell>
          <cell r="C276">
            <v>0</v>
          </cell>
          <cell r="D276">
            <v>0</v>
          </cell>
          <cell r="E276">
            <v>0</v>
          </cell>
          <cell r="F276">
            <v>1.34</v>
          </cell>
        </row>
        <row r="277">
          <cell r="A277">
            <v>0</v>
          </cell>
          <cell r="B277">
            <v>1</v>
          </cell>
          <cell r="C277">
            <v>4</v>
          </cell>
          <cell r="D277">
            <v>1</v>
          </cell>
          <cell r="E277">
            <v>1.35</v>
          </cell>
          <cell r="F277">
            <v>0</v>
          </cell>
        </row>
        <row r="278">
          <cell r="A278">
            <v>0</v>
          </cell>
          <cell r="B278">
            <v>0</v>
          </cell>
          <cell r="C278">
            <v>0</v>
          </cell>
          <cell r="D278">
            <v>0</v>
          </cell>
          <cell r="E278">
            <v>0.35</v>
          </cell>
          <cell r="F278">
            <v>0</v>
          </cell>
        </row>
        <row r="279">
          <cell r="A279">
            <v>0</v>
          </cell>
          <cell r="B279">
            <v>0</v>
          </cell>
          <cell r="C279">
            <v>0</v>
          </cell>
          <cell r="D279">
            <v>0</v>
          </cell>
          <cell r="E279">
            <v>0</v>
          </cell>
          <cell r="F279">
            <v>1.89</v>
          </cell>
        </row>
        <row r="280">
          <cell r="A280">
            <v>0</v>
          </cell>
          <cell r="B280">
            <v>1</v>
          </cell>
          <cell r="C280">
            <v>4</v>
          </cell>
          <cell r="D280">
            <v>1</v>
          </cell>
          <cell r="E280">
            <v>1.1399999999999999</v>
          </cell>
          <cell r="F280">
            <v>0</v>
          </cell>
        </row>
        <row r="281">
          <cell r="A281">
            <v>0</v>
          </cell>
          <cell r="B281">
            <v>0</v>
          </cell>
          <cell r="C281">
            <v>0</v>
          </cell>
          <cell r="D281">
            <v>0</v>
          </cell>
          <cell r="E281">
            <v>0.33</v>
          </cell>
          <cell r="F281">
            <v>0</v>
          </cell>
        </row>
        <row r="282">
          <cell r="A282">
            <v>0</v>
          </cell>
          <cell r="B282">
            <v>0</v>
          </cell>
          <cell r="C282">
            <v>0</v>
          </cell>
          <cell r="D282">
            <v>0</v>
          </cell>
          <cell r="E282">
            <v>0</v>
          </cell>
          <cell r="F282">
            <v>1.5</v>
          </cell>
        </row>
        <row r="283">
          <cell r="A283">
            <v>0</v>
          </cell>
          <cell r="B283">
            <v>1</v>
          </cell>
          <cell r="C283">
            <v>4</v>
          </cell>
          <cell r="D283">
            <v>1</v>
          </cell>
          <cell r="E283">
            <v>30.92</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24.74</v>
          </cell>
        </row>
        <row r="286">
          <cell r="A286">
            <v>0</v>
          </cell>
          <cell r="B286">
            <v>1</v>
          </cell>
          <cell r="C286">
            <v>4</v>
          </cell>
          <cell r="D286">
            <v>2</v>
          </cell>
          <cell r="E286">
            <v>1.35</v>
          </cell>
          <cell r="F286">
            <v>0</v>
          </cell>
        </row>
        <row r="287">
          <cell r="A287">
            <v>0</v>
          </cell>
          <cell r="B287">
            <v>0</v>
          </cell>
          <cell r="C287">
            <v>0</v>
          </cell>
          <cell r="D287">
            <v>0</v>
          </cell>
          <cell r="E287">
            <v>0.25</v>
          </cell>
          <cell r="F287">
            <v>0</v>
          </cell>
        </row>
        <row r="288">
          <cell r="A288">
            <v>0</v>
          </cell>
          <cell r="B288">
            <v>0</v>
          </cell>
          <cell r="C288">
            <v>0</v>
          </cell>
          <cell r="D288">
            <v>0</v>
          </cell>
          <cell r="E288">
            <v>0</v>
          </cell>
          <cell r="F288">
            <v>2.7</v>
          </cell>
        </row>
        <row r="289">
          <cell r="A289">
            <v>0</v>
          </cell>
          <cell r="B289">
            <v>1</v>
          </cell>
          <cell r="C289">
            <v>3</v>
          </cell>
          <cell r="D289">
            <v>1</v>
          </cell>
          <cell r="E289">
            <v>1.35</v>
          </cell>
          <cell r="F289">
            <v>0</v>
          </cell>
        </row>
        <row r="290">
          <cell r="A290">
            <v>0</v>
          </cell>
          <cell r="B290">
            <v>0</v>
          </cell>
          <cell r="C290">
            <v>0</v>
          </cell>
          <cell r="D290">
            <v>0</v>
          </cell>
          <cell r="E290">
            <v>0.23300000000000001</v>
          </cell>
          <cell r="F290">
            <v>0</v>
          </cell>
        </row>
        <row r="291">
          <cell r="A291">
            <v>0</v>
          </cell>
          <cell r="B291">
            <v>0</v>
          </cell>
          <cell r="C291">
            <v>0</v>
          </cell>
          <cell r="D291">
            <v>0</v>
          </cell>
          <cell r="E291">
            <v>0</v>
          </cell>
          <cell r="F291">
            <v>0.94</v>
          </cell>
        </row>
        <row r="292">
          <cell r="A292">
            <v>0</v>
          </cell>
          <cell r="B292">
            <v>1</v>
          </cell>
          <cell r="C292">
            <v>4</v>
          </cell>
          <cell r="D292">
            <v>2</v>
          </cell>
          <cell r="E292">
            <v>1.1399999999999999</v>
          </cell>
          <cell r="F292">
            <v>0</v>
          </cell>
        </row>
        <row r="293">
          <cell r="A293">
            <v>0</v>
          </cell>
          <cell r="B293">
            <v>0</v>
          </cell>
          <cell r="C293">
            <v>0</v>
          </cell>
          <cell r="D293">
            <v>0</v>
          </cell>
          <cell r="E293">
            <v>0.25</v>
          </cell>
          <cell r="F293">
            <v>0</v>
          </cell>
        </row>
        <row r="294">
          <cell r="A294">
            <v>0</v>
          </cell>
          <cell r="B294">
            <v>0</v>
          </cell>
          <cell r="C294">
            <v>0</v>
          </cell>
          <cell r="D294">
            <v>0</v>
          </cell>
          <cell r="E294">
            <v>0</v>
          </cell>
          <cell r="F294">
            <v>2.2799999999999998</v>
          </cell>
        </row>
        <row r="295">
          <cell r="A295">
            <v>0</v>
          </cell>
          <cell r="B295">
            <v>0</v>
          </cell>
          <cell r="C295">
            <v>0</v>
          </cell>
          <cell r="D295">
            <v>0</v>
          </cell>
          <cell r="E295">
            <v>0</v>
          </cell>
          <cell r="F295">
            <v>0</v>
          </cell>
        </row>
        <row r="296">
          <cell r="A296">
            <v>0</v>
          </cell>
          <cell r="B296">
            <v>1</v>
          </cell>
          <cell r="C296">
            <v>4</v>
          </cell>
          <cell r="D296">
            <v>4</v>
          </cell>
          <cell r="E296">
            <v>8.1999999999999993</v>
          </cell>
          <cell r="F296">
            <v>0</v>
          </cell>
        </row>
        <row r="297">
          <cell r="A297">
            <v>0</v>
          </cell>
          <cell r="B297">
            <v>0</v>
          </cell>
          <cell r="C297">
            <v>0</v>
          </cell>
          <cell r="D297">
            <v>0</v>
          </cell>
          <cell r="E297">
            <v>0.2</v>
          </cell>
          <cell r="F297">
            <v>0</v>
          </cell>
        </row>
        <row r="298">
          <cell r="A298">
            <v>0</v>
          </cell>
          <cell r="B298">
            <v>0</v>
          </cell>
          <cell r="C298">
            <v>0</v>
          </cell>
          <cell r="D298">
            <v>0</v>
          </cell>
          <cell r="E298">
            <v>0</v>
          </cell>
          <cell r="F298">
            <v>26.24</v>
          </cell>
        </row>
        <row r="299">
          <cell r="A299">
            <v>0</v>
          </cell>
          <cell r="B299">
            <v>1</v>
          </cell>
          <cell r="C299">
            <v>4</v>
          </cell>
          <cell r="D299">
            <v>4</v>
          </cell>
          <cell r="E299">
            <v>9.5300000000000011</v>
          </cell>
          <cell r="F299">
            <v>0</v>
          </cell>
        </row>
        <row r="300">
          <cell r="A300">
            <v>0</v>
          </cell>
          <cell r="B300">
            <v>0</v>
          </cell>
          <cell r="C300">
            <v>0</v>
          </cell>
          <cell r="D300">
            <v>0</v>
          </cell>
          <cell r="E300">
            <v>0.2</v>
          </cell>
          <cell r="F300">
            <v>0</v>
          </cell>
        </row>
        <row r="301">
          <cell r="A301">
            <v>0</v>
          </cell>
          <cell r="B301">
            <v>0</v>
          </cell>
          <cell r="C301">
            <v>0</v>
          </cell>
          <cell r="D301">
            <v>0</v>
          </cell>
          <cell r="E301">
            <v>0</v>
          </cell>
          <cell r="F301">
            <v>30.5</v>
          </cell>
        </row>
        <row r="302">
          <cell r="A302">
            <v>0</v>
          </cell>
          <cell r="B302">
            <v>1</v>
          </cell>
          <cell r="C302">
            <v>4</v>
          </cell>
          <cell r="D302">
            <v>1</v>
          </cell>
          <cell r="E302">
            <v>9.6999999999999993</v>
          </cell>
          <cell r="F302">
            <v>0</v>
          </cell>
        </row>
        <row r="303">
          <cell r="A303">
            <v>0</v>
          </cell>
          <cell r="B303">
            <v>0</v>
          </cell>
          <cell r="C303">
            <v>0</v>
          </cell>
          <cell r="D303">
            <v>0</v>
          </cell>
          <cell r="E303">
            <v>0.2</v>
          </cell>
          <cell r="F303">
            <v>0</v>
          </cell>
        </row>
        <row r="304">
          <cell r="A304">
            <v>0</v>
          </cell>
          <cell r="B304">
            <v>0</v>
          </cell>
          <cell r="C304">
            <v>0</v>
          </cell>
          <cell r="D304">
            <v>0</v>
          </cell>
          <cell r="E304">
            <v>0</v>
          </cell>
          <cell r="F304">
            <v>7.76</v>
          </cell>
        </row>
        <row r="305">
          <cell r="A305">
            <v>0</v>
          </cell>
          <cell r="B305">
            <v>1</v>
          </cell>
          <cell r="C305">
            <v>4</v>
          </cell>
          <cell r="D305">
            <v>2</v>
          </cell>
          <cell r="E305">
            <v>30.520000000000003</v>
          </cell>
          <cell r="F305">
            <v>0</v>
          </cell>
        </row>
        <row r="306">
          <cell r="A306">
            <v>0</v>
          </cell>
          <cell r="B306">
            <v>0</v>
          </cell>
          <cell r="C306">
            <v>0</v>
          </cell>
          <cell r="D306">
            <v>0</v>
          </cell>
          <cell r="E306">
            <v>0.2</v>
          </cell>
          <cell r="F306">
            <v>0</v>
          </cell>
        </row>
        <row r="307">
          <cell r="A307">
            <v>0</v>
          </cell>
          <cell r="B307">
            <v>0</v>
          </cell>
          <cell r="C307">
            <v>0</v>
          </cell>
          <cell r="D307">
            <v>0</v>
          </cell>
          <cell r="E307">
            <v>0</v>
          </cell>
          <cell r="F307">
            <v>48.83</v>
          </cell>
        </row>
        <row r="308">
          <cell r="A308">
            <v>0</v>
          </cell>
          <cell r="B308">
            <v>1</v>
          </cell>
          <cell r="C308">
            <v>4</v>
          </cell>
          <cell r="D308">
            <v>2</v>
          </cell>
          <cell r="E308">
            <v>3.84</v>
          </cell>
          <cell r="F308">
            <v>0</v>
          </cell>
        </row>
        <row r="309">
          <cell r="A309">
            <v>0</v>
          </cell>
          <cell r="B309">
            <v>0</v>
          </cell>
          <cell r="C309">
            <v>0</v>
          </cell>
          <cell r="D309">
            <v>0</v>
          </cell>
          <cell r="E309">
            <v>0.2</v>
          </cell>
          <cell r="F309">
            <v>0</v>
          </cell>
        </row>
        <row r="310">
          <cell r="A310">
            <v>0</v>
          </cell>
          <cell r="B310">
            <v>0</v>
          </cell>
          <cell r="C310">
            <v>0</v>
          </cell>
          <cell r="D310">
            <v>0</v>
          </cell>
          <cell r="E310">
            <v>0</v>
          </cell>
          <cell r="F310">
            <v>6.14</v>
          </cell>
        </row>
        <row r="311">
          <cell r="A311">
            <v>0</v>
          </cell>
          <cell r="B311">
            <v>1</v>
          </cell>
          <cell r="C311">
            <v>4</v>
          </cell>
          <cell r="D311">
            <v>1</v>
          </cell>
          <cell r="E311">
            <v>3.84</v>
          </cell>
          <cell r="F311">
            <v>0</v>
          </cell>
        </row>
        <row r="312">
          <cell r="A312">
            <v>0</v>
          </cell>
          <cell r="B312">
            <v>0</v>
          </cell>
          <cell r="C312">
            <v>0</v>
          </cell>
          <cell r="D312">
            <v>0</v>
          </cell>
          <cell r="E312">
            <v>0.2</v>
          </cell>
          <cell r="F312">
            <v>0</v>
          </cell>
        </row>
        <row r="313">
          <cell r="A313">
            <v>0</v>
          </cell>
          <cell r="B313">
            <v>0</v>
          </cell>
          <cell r="C313">
            <v>0</v>
          </cell>
          <cell r="D313">
            <v>0</v>
          </cell>
          <cell r="E313">
            <v>0</v>
          </cell>
          <cell r="F313">
            <v>3.07</v>
          </cell>
        </row>
        <row r="314">
          <cell r="A314">
            <v>0</v>
          </cell>
          <cell r="B314">
            <v>0</v>
          </cell>
          <cell r="C314">
            <v>0</v>
          </cell>
          <cell r="D314">
            <v>0</v>
          </cell>
          <cell r="E314">
            <v>0</v>
          </cell>
          <cell r="F314">
            <v>0</v>
          </cell>
        </row>
        <row r="315">
          <cell r="A315">
            <v>0</v>
          </cell>
          <cell r="B315">
            <v>0</v>
          </cell>
          <cell r="C315">
            <v>0</v>
          </cell>
          <cell r="D315">
            <v>0</v>
          </cell>
          <cell r="E315">
            <v>0</v>
          </cell>
          <cell r="F315">
            <v>0</v>
          </cell>
        </row>
        <row r="316">
          <cell r="A316">
            <v>0</v>
          </cell>
          <cell r="B316">
            <v>1</v>
          </cell>
          <cell r="C316">
            <v>1</v>
          </cell>
          <cell r="D316">
            <v>1</v>
          </cell>
          <cell r="E316">
            <v>89.16</v>
          </cell>
          <cell r="F316">
            <v>0</v>
          </cell>
        </row>
        <row r="317">
          <cell r="A317">
            <v>0</v>
          </cell>
          <cell r="B317">
            <v>0</v>
          </cell>
          <cell r="C317">
            <v>0</v>
          </cell>
          <cell r="D317">
            <v>0</v>
          </cell>
          <cell r="E317">
            <v>0.3</v>
          </cell>
          <cell r="F317">
            <v>0</v>
          </cell>
        </row>
        <row r="318">
          <cell r="A318">
            <v>0</v>
          </cell>
          <cell r="B318">
            <v>0</v>
          </cell>
          <cell r="C318">
            <v>0</v>
          </cell>
          <cell r="D318">
            <v>0</v>
          </cell>
          <cell r="E318">
            <v>0</v>
          </cell>
          <cell r="F318">
            <v>26.75</v>
          </cell>
        </row>
        <row r="319">
          <cell r="A319">
            <v>0</v>
          </cell>
          <cell r="B319">
            <v>0</v>
          </cell>
          <cell r="C319">
            <v>0</v>
          </cell>
          <cell r="D319">
            <v>0</v>
          </cell>
          <cell r="E319">
            <v>0</v>
          </cell>
          <cell r="F319">
            <v>0</v>
          </cell>
        </row>
        <row r="320">
          <cell r="A320">
            <v>0</v>
          </cell>
          <cell r="B320">
            <v>1</v>
          </cell>
          <cell r="C320">
            <v>1</v>
          </cell>
          <cell r="D320">
            <v>2</v>
          </cell>
          <cell r="E320">
            <v>27.7</v>
          </cell>
          <cell r="F320">
            <v>0</v>
          </cell>
        </row>
        <row r="321">
          <cell r="A321">
            <v>0</v>
          </cell>
          <cell r="B321">
            <v>0</v>
          </cell>
          <cell r="C321">
            <v>0</v>
          </cell>
          <cell r="D321">
            <v>0</v>
          </cell>
          <cell r="E321">
            <v>0.3</v>
          </cell>
          <cell r="F321">
            <v>0</v>
          </cell>
        </row>
        <row r="322">
          <cell r="A322">
            <v>0</v>
          </cell>
          <cell r="B322">
            <v>0</v>
          </cell>
          <cell r="C322">
            <v>0</v>
          </cell>
          <cell r="D322">
            <v>0</v>
          </cell>
          <cell r="E322">
            <v>0</v>
          </cell>
          <cell r="F322">
            <v>16.62</v>
          </cell>
        </row>
        <row r="323">
          <cell r="A323">
            <v>0</v>
          </cell>
          <cell r="B323">
            <v>1</v>
          </cell>
          <cell r="C323">
            <v>1</v>
          </cell>
          <cell r="D323">
            <v>2</v>
          </cell>
          <cell r="E323">
            <v>58.559999999999995</v>
          </cell>
          <cell r="F323">
            <v>0</v>
          </cell>
        </row>
        <row r="324">
          <cell r="A324">
            <v>0</v>
          </cell>
          <cell r="B324">
            <v>0</v>
          </cell>
          <cell r="C324">
            <v>0</v>
          </cell>
          <cell r="D324">
            <v>0</v>
          </cell>
          <cell r="E324">
            <v>0.3</v>
          </cell>
          <cell r="F324">
            <v>0</v>
          </cell>
        </row>
        <row r="325">
          <cell r="A325">
            <v>0</v>
          </cell>
          <cell r="B325">
            <v>0</v>
          </cell>
          <cell r="C325">
            <v>0</v>
          </cell>
          <cell r="D325">
            <v>0</v>
          </cell>
          <cell r="E325">
            <v>0</v>
          </cell>
          <cell r="F325">
            <v>35.14</v>
          </cell>
        </row>
        <row r="326">
          <cell r="A326">
            <v>0</v>
          </cell>
          <cell r="B326">
            <v>1</v>
          </cell>
          <cell r="C326">
            <v>1</v>
          </cell>
          <cell r="D326">
            <v>2</v>
          </cell>
          <cell r="E326">
            <v>32.96</v>
          </cell>
          <cell r="F326">
            <v>0</v>
          </cell>
        </row>
        <row r="327">
          <cell r="A327">
            <v>0</v>
          </cell>
          <cell r="B327">
            <v>0</v>
          </cell>
          <cell r="C327">
            <v>0</v>
          </cell>
          <cell r="D327">
            <v>0</v>
          </cell>
          <cell r="E327">
            <v>0.3</v>
          </cell>
          <cell r="F327">
            <v>0</v>
          </cell>
        </row>
        <row r="328">
          <cell r="A328">
            <v>0</v>
          </cell>
          <cell r="B328">
            <v>0</v>
          </cell>
          <cell r="C328">
            <v>0</v>
          </cell>
          <cell r="D328">
            <v>0</v>
          </cell>
          <cell r="E328">
            <v>0</v>
          </cell>
          <cell r="F328">
            <v>19.78</v>
          </cell>
        </row>
        <row r="329">
          <cell r="A329">
            <v>0</v>
          </cell>
          <cell r="B329">
            <v>0</v>
          </cell>
          <cell r="C329">
            <v>0</v>
          </cell>
          <cell r="D329">
            <v>0</v>
          </cell>
          <cell r="E329">
            <v>0</v>
          </cell>
          <cell r="F329">
            <v>0</v>
          </cell>
        </row>
        <row r="330">
          <cell r="A330">
            <v>0</v>
          </cell>
          <cell r="B330">
            <v>1</v>
          </cell>
          <cell r="C330">
            <v>1</v>
          </cell>
          <cell r="D330">
            <v>4</v>
          </cell>
          <cell r="E330">
            <v>8.1999999999999993</v>
          </cell>
          <cell r="F330">
            <v>0</v>
          </cell>
        </row>
        <row r="331">
          <cell r="A331">
            <v>0</v>
          </cell>
          <cell r="B331">
            <v>0</v>
          </cell>
          <cell r="C331">
            <v>0</v>
          </cell>
          <cell r="D331">
            <v>0</v>
          </cell>
          <cell r="E331">
            <v>0.2</v>
          </cell>
          <cell r="F331">
            <v>0</v>
          </cell>
        </row>
        <row r="332">
          <cell r="A332">
            <v>0</v>
          </cell>
          <cell r="B332">
            <v>0</v>
          </cell>
          <cell r="C332">
            <v>0</v>
          </cell>
          <cell r="D332">
            <v>0</v>
          </cell>
          <cell r="E332">
            <v>0</v>
          </cell>
          <cell r="F332">
            <v>6.56</v>
          </cell>
        </row>
        <row r="333">
          <cell r="A333">
            <v>0</v>
          </cell>
          <cell r="B333">
            <v>1</v>
          </cell>
          <cell r="C333">
            <v>1</v>
          </cell>
          <cell r="D333">
            <v>4</v>
          </cell>
          <cell r="E333">
            <v>9.5300000000000011</v>
          </cell>
          <cell r="F333">
            <v>0</v>
          </cell>
        </row>
        <row r="334">
          <cell r="A334">
            <v>0</v>
          </cell>
          <cell r="B334">
            <v>0</v>
          </cell>
          <cell r="C334">
            <v>0</v>
          </cell>
          <cell r="D334">
            <v>0</v>
          </cell>
          <cell r="E334">
            <v>0.2</v>
          </cell>
          <cell r="F334">
            <v>0</v>
          </cell>
        </row>
        <row r="335">
          <cell r="A335">
            <v>0</v>
          </cell>
          <cell r="B335">
            <v>0</v>
          </cell>
          <cell r="C335">
            <v>0</v>
          </cell>
          <cell r="D335">
            <v>0</v>
          </cell>
          <cell r="E335">
            <v>0</v>
          </cell>
          <cell r="F335">
            <v>7.62</v>
          </cell>
        </row>
        <row r="336">
          <cell r="A336">
            <v>0</v>
          </cell>
          <cell r="B336">
            <v>1</v>
          </cell>
          <cell r="C336">
            <v>1</v>
          </cell>
          <cell r="D336">
            <v>2</v>
          </cell>
          <cell r="E336">
            <v>5</v>
          </cell>
          <cell r="F336">
            <v>0</v>
          </cell>
        </row>
        <row r="337">
          <cell r="A337">
            <v>0</v>
          </cell>
          <cell r="B337">
            <v>0</v>
          </cell>
          <cell r="C337">
            <v>0</v>
          </cell>
          <cell r="D337">
            <v>0</v>
          </cell>
          <cell r="E337">
            <v>0.2</v>
          </cell>
          <cell r="F337">
            <v>0</v>
          </cell>
        </row>
        <row r="338">
          <cell r="A338">
            <v>0</v>
          </cell>
          <cell r="B338">
            <v>0</v>
          </cell>
          <cell r="C338">
            <v>0</v>
          </cell>
          <cell r="D338">
            <v>0</v>
          </cell>
          <cell r="E338">
            <v>0</v>
          </cell>
          <cell r="F338">
            <v>2</v>
          </cell>
        </row>
        <row r="339">
          <cell r="A339">
            <v>0</v>
          </cell>
          <cell r="B339">
            <v>1</v>
          </cell>
          <cell r="C339">
            <v>1</v>
          </cell>
          <cell r="D339">
            <v>1</v>
          </cell>
          <cell r="E339">
            <v>9.6999999999999993</v>
          </cell>
          <cell r="F339">
            <v>0</v>
          </cell>
        </row>
        <row r="340">
          <cell r="A340">
            <v>0</v>
          </cell>
          <cell r="B340">
            <v>0</v>
          </cell>
          <cell r="C340">
            <v>0</v>
          </cell>
          <cell r="D340">
            <v>0</v>
          </cell>
          <cell r="E340">
            <v>0.2</v>
          </cell>
          <cell r="F340">
            <v>0</v>
          </cell>
        </row>
        <row r="341">
          <cell r="A341">
            <v>0</v>
          </cell>
          <cell r="B341">
            <v>0</v>
          </cell>
          <cell r="C341">
            <v>0</v>
          </cell>
          <cell r="D341">
            <v>0</v>
          </cell>
          <cell r="E341">
            <v>0</v>
          </cell>
          <cell r="F341">
            <v>1.94</v>
          </cell>
        </row>
        <row r="342">
          <cell r="A342">
            <v>0</v>
          </cell>
          <cell r="B342">
            <v>1</v>
          </cell>
          <cell r="C342">
            <v>1</v>
          </cell>
          <cell r="D342">
            <v>1</v>
          </cell>
          <cell r="E342">
            <v>20.92</v>
          </cell>
          <cell r="F342">
            <v>0</v>
          </cell>
        </row>
        <row r="343">
          <cell r="A343">
            <v>0</v>
          </cell>
          <cell r="B343">
            <v>0</v>
          </cell>
          <cell r="C343">
            <v>0</v>
          </cell>
          <cell r="D343">
            <v>0</v>
          </cell>
          <cell r="E343">
            <v>0.2</v>
          </cell>
          <cell r="F343">
            <v>0</v>
          </cell>
        </row>
        <row r="344">
          <cell r="A344">
            <v>0</v>
          </cell>
          <cell r="B344">
            <v>0</v>
          </cell>
          <cell r="C344">
            <v>0</v>
          </cell>
          <cell r="D344">
            <v>0</v>
          </cell>
          <cell r="E344">
            <v>0</v>
          </cell>
          <cell r="F344">
            <v>4.18</v>
          </cell>
        </row>
        <row r="345">
          <cell r="A345">
            <v>0</v>
          </cell>
          <cell r="B345">
            <v>1</v>
          </cell>
          <cell r="C345">
            <v>1</v>
          </cell>
          <cell r="D345">
            <v>1</v>
          </cell>
          <cell r="E345">
            <v>3.84</v>
          </cell>
          <cell r="F345">
            <v>0</v>
          </cell>
        </row>
        <row r="346">
          <cell r="A346">
            <v>0</v>
          </cell>
          <cell r="B346">
            <v>0</v>
          </cell>
          <cell r="C346">
            <v>0</v>
          </cell>
          <cell r="D346">
            <v>0</v>
          </cell>
          <cell r="E346">
            <v>0.2</v>
          </cell>
          <cell r="F346">
            <v>0</v>
          </cell>
        </row>
        <row r="347">
          <cell r="A347">
            <v>0</v>
          </cell>
          <cell r="B347">
            <v>0</v>
          </cell>
          <cell r="C347">
            <v>0</v>
          </cell>
          <cell r="D347">
            <v>0</v>
          </cell>
          <cell r="E347">
            <v>0</v>
          </cell>
          <cell r="F347">
            <v>0</v>
          </cell>
        </row>
        <row r="348">
          <cell r="A348">
            <v>0</v>
          </cell>
          <cell r="B348">
            <v>1</v>
          </cell>
          <cell r="C348">
            <v>1</v>
          </cell>
          <cell r="D348">
            <v>1</v>
          </cell>
          <cell r="E348">
            <v>9.6</v>
          </cell>
          <cell r="F348">
            <v>0</v>
          </cell>
        </row>
        <row r="349">
          <cell r="A349">
            <v>0</v>
          </cell>
          <cell r="B349">
            <v>0</v>
          </cell>
          <cell r="C349">
            <v>0</v>
          </cell>
          <cell r="D349">
            <v>0</v>
          </cell>
          <cell r="E349">
            <v>0.2</v>
          </cell>
          <cell r="F349">
            <v>0</v>
          </cell>
        </row>
        <row r="350">
          <cell r="A350">
            <v>0</v>
          </cell>
          <cell r="B350">
            <v>0</v>
          </cell>
          <cell r="C350">
            <v>0</v>
          </cell>
          <cell r="D350">
            <v>0</v>
          </cell>
          <cell r="E350">
            <v>0</v>
          </cell>
          <cell r="F350">
            <v>1.92</v>
          </cell>
        </row>
        <row r="351">
          <cell r="A351">
            <v>0</v>
          </cell>
          <cell r="B351">
            <v>1</v>
          </cell>
          <cell r="C351">
            <v>1</v>
          </cell>
          <cell r="D351">
            <v>1</v>
          </cell>
          <cell r="E351">
            <v>17.38</v>
          </cell>
          <cell r="F351">
            <v>0</v>
          </cell>
        </row>
        <row r="352">
          <cell r="A352">
            <v>0</v>
          </cell>
          <cell r="B352">
            <v>0</v>
          </cell>
          <cell r="C352">
            <v>0</v>
          </cell>
          <cell r="D352">
            <v>0</v>
          </cell>
          <cell r="E352">
            <v>0.2</v>
          </cell>
          <cell r="F352">
            <v>0</v>
          </cell>
        </row>
        <row r="353">
          <cell r="A353">
            <v>0</v>
          </cell>
          <cell r="B353">
            <v>0</v>
          </cell>
          <cell r="C353">
            <v>0</v>
          </cell>
          <cell r="D353">
            <v>0</v>
          </cell>
          <cell r="E353">
            <v>0</v>
          </cell>
          <cell r="F353">
            <v>3.48</v>
          </cell>
        </row>
        <row r="354">
          <cell r="A354">
            <v>0</v>
          </cell>
          <cell r="B354">
            <v>1</v>
          </cell>
          <cell r="C354">
            <v>1</v>
          </cell>
          <cell r="D354">
            <v>1</v>
          </cell>
          <cell r="E354">
            <v>30.520000000000003</v>
          </cell>
          <cell r="F354">
            <v>0</v>
          </cell>
        </row>
        <row r="355">
          <cell r="A355">
            <v>0</v>
          </cell>
          <cell r="B355">
            <v>0</v>
          </cell>
          <cell r="C355">
            <v>0</v>
          </cell>
          <cell r="D355">
            <v>0</v>
          </cell>
          <cell r="E355">
            <v>0.2</v>
          </cell>
          <cell r="F355">
            <v>0</v>
          </cell>
        </row>
        <row r="356">
          <cell r="A356">
            <v>0</v>
          </cell>
          <cell r="B356">
            <v>0</v>
          </cell>
          <cell r="C356">
            <v>0</v>
          </cell>
          <cell r="D356">
            <v>0</v>
          </cell>
          <cell r="E356">
            <v>0</v>
          </cell>
          <cell r="F356">
            <v>6.1</v>
          </cell>
        </row>
        <row r="357">
          <cell r="A357" t="str">
            <v>C1.3b</v>
          </cell>
          <cell r="B357">
            <v>0</v>
          </cell>
          <cell r="C357">
            <v>0</v>
          </cell>
          <cell r="D357">
            <v>0</v>
          </cell>
          <cell r="E357">
            <v>0</v>
          </cell>
          <cell r="F357">
            <v>627.93999999999983</v>
          </cell>
        </row>
        <row r="358">
          <cell r="A358">
            <v>0</v>
          </cell>
          <cell r="B358">
            <v>0</v>
          </cell>
          <cell r="C358">
            <v>0</v>
          </cell>
          <cell r="D358">
            <v>0</v>
          </cell>
          <cell r="E358">
            <v>0</v>
          </cell>
          <cell r="F358">
            <v>0</v>
          </cell>
        </row>
        <row r="359">
          <cell r="A359">
            <v>0</v>
          </cell>
          <cell r="B359">
            <v>0</v>
          </cell>
          <cell r="C359">
            <v>0</v>
          </cell>
          <cell r="D359">
            <v>0</v>
          </cell>
          <cell r="E359">
            <v>0</v>
          </cell>
          <cell r="F359">
            <v>0</v>
          </cell>
        </row>
        <row r="360">
          <cell r="A360">
            <v>0</v>
          </cell>
          <cell r="B360">
            <v>1</v>
          </cell>
          <cell r="C360">
            <v>1</v>
          </cell>
          <cell r="D360">
            <v>1</v>
          </cell>
          <cell r="E360">
            <v>1.35</v>
          </cell>
          <cell r="F360">
            <v>0</v>
          </cell>
        </row>
        <row r="361">
          <cell r="A361">
            <v>0</v>
          </cell>
          <cell r="B361">
            <v>0</v>
          </cell>
          <cell r="C361">
            <v>0</v>
          </cell>
          <cell r="D361">
            <v>0</v>
          </cell>
          <cell r="E361">
            <v>2.7</v>
          </cell>
          <cell r="F361">
            <v>0</v>
          </cell>
        </row>
        <row r="362">
          <cell r="A362">
            <v>0</v>
          </cell>
          <cell r="B362">
            <v>0</v>
          </cell>
          <cell r="C362">
            <v>0</v>
          </cell>
          <cell r="D362">
            <v>0</v>
          </cell>
          <cell r="E362">
            <v>0</v>
          </cell>
          <cell r="F362">
            <v>3.65</v>
          </cell>
        </row>
        <row r="363">
          <cell r="A363">
            <v>0</v>
          </cell>
          <cell r="B363">
            <v>1</v>
          </cell>
          <cell r="C363">
            <v>1</v>
          </cell>
          <cell r="D363">
            <v>4</v>
          </cell>
          <cell r="E363">
            <v>1.35</v>
          </cell>
          <cell r="F363">
            <v>0</v>
          </cell>
        </row>
        <row r="364">
          <cell r="A364">
            <v>0</v>
          </cell>
          <cell r="B364">
            <v>0</v>
          </cell>
          <cell r="C364">
            <v>0</v>
          </cell>
          <cell r="D364">
            <v>0</v>
          </cell>
          <cell r="E364">
            <v>3.1</v>
          </cell>
          <cell r="F364">
            <v>0</v>
          </cell>
        </row>
        <row r="365">
          <cell r="A365">
            <v>0</v>
          </cell>
          <cell r="B365">
            <v>0</v>
          </cell>
          <cell r="C365">
            <v>0</v>
          </cell>
          <cell r="D365">
            <v>0</v>
          </cell>
          <cell r="E365">
            <v>0</v>
          </cell>
          <cell r="F365">
            <v>16.739999999999998</v>
          </cell>
        </row>
        <row r="366">
          <cell r="A366">
            <v>0</v>
          </cell>
          <cell r="B366">
            <v>1</v>
          </cell>
          <cell r="C366">
            <v>1</v>
          </cell>
          <cell r="D366">
            <v>3</v>
          </cell>
          <cell r="E366">
            <v>1.35</v>
          </cell>
          <cell r="F366">
            <v>0</v>
          </cell>
        </row>
        <row r="367">
          <cell r="A367">
            <v>0</v>
          </cell>
          <cell r="B367">
            <v>0</v>
          </cell>
          <cell r="C367">
            <v>0</v>
          </cell>
          <cell r="D367">
            <v>0</v>
          </cell>
          <cell r="E367">
            <v>3.0230000000000001</v>
          </cell>
          <cell r="F367">
            <v>0</v>
          </cell>
        </row>
        <row r="368">
          <cell r="A368">
            <v>0</v>
          </cell>
          <cell r="B368">
            <v>0</v>
          </cell>
          <cell r="C368">
            <v>0</v>
          </cell>
          <cell r="D368">
            <v>0</v>
          </cell>
          <cell r="E368">
            <v>0</v>
          </cell>
          <cell r="F368">
            <v>12.24</v>
          </cell>
        </row>
        <row r="369">
          <cell r="A369">
            <v>0</v>
          </cell>
          <cell r="B369">
            <v>1</v>
          </cell>
          <cell r="C369">
            <v>1</v>
          </cell>
          <cell r="D369">
            <v>4</v>
          </cell>
          <cell r="E369">
            <v>0.81499999999999995</v>
          </cell>
          <cell r="F369">
            <v>0</v>
          </cell>
        </row>
        <row r="370">
          <cell r="A370">
            <v>0</v>
          </cell>
          <cell r="B370">
            <v>0</v>
          </cell>
          <cell r="C370">
            <v>0</v>
          </cell>
          <cell r="D370">
            <v>0</v>
          </cell>
          <cell r="E370">
            <v>3.84</v>
          </cell>
          <cell r="F370">
            <v>0</v>
          </cell>
        </row>
        <row r="371">
          <cell r="A371">
            <v>0</v>
          </cell>
          <cell r="B371">
            <v>0</v>
          </cell>
          <cell r="C371">
            <v>0</v>
          </cell>
          <cell r="D371">
            <v>0</v>
          </cell>
          <cell r="E371">
            <v>0</v>
          </cell>
          <cell r="F371">
            <v>12.52</v>
          </cell>
        </row>
        <row r="372">
          <cell r="A372">
            <v>0</v>
          </cell>
          <cell r="B372">
            <v>1</v>
          </cell>
          <cell r="C372">
            <v>1</v>
          </cell>
          <cell r="D372">
            <v>4</v>
          </cell>
          <cell r="E372">
            <v>0.34200000000000003</v>
          </cell>
          <cell r="F372">
            <v>0</v>
          </cell>
        </row>
        <row r="373">
          <cell r="A373">
            <v>0</v>
          </cell>
          <cell r="B373">
            <v>0</v>
          </cell>
          <cell r="C373">
            <v>0</v>
          </cell>
          <cell r="D373">
            <v>0</v>
          </cell>
          <cell r="E373">
            <v>2.4900000000000002</v>
          </cell>
          <cell r="F373">
            <v>0</v>
          </cell>
        </row>
        <row r="374">
          <cell r="A374">
            <v>0</v>
          </cell>
          <cell r="B374">
            <v>0</v>
          </cell>
          <cell r="C374">
            <v>0</v>
          </cell>
          <cell r="D374">
            <v>0</v>
          </cell>
          <cell r="E374">
            <v>0</v>
          </cell>
          <cell r="F374">
            <v>3.41</v>
          </cell>
        </row>
        <row r="375">
          <cell r="A375">
            <v>0</v>
          </cell>
          <cell r="B375">
            <v>1</v>
          </cell>
          <cell r="C375">
            <v>1</v>
          </cell>
          <cell r="D375">
            <v>3</v>
          </cell>
          <cell r="E375">
            <v>0.41199999999999998</v>
          </cell>
          <cell r="F375">
            <v>0</v>
          </cell>
        </row>
        <row r="376">
          <cell r="A376">
            <v>0</v>
          </cell>
          <cell r="B376">
            <v>0</v>
          </cell>
          <cell r="C376">
            <v>0</v>
          </cell>
          <cell r="D376">
            <v>0</v>
          </cell>
          <cell r="E376">
            <v>2.4900000000000002</v>
          </cell>
          <cell r="F376">
            <v>0</v>
          </cell>
        </row>
        <row r="377">
          <cell r="A377">
            <v>0</v>
          </cell>
          <cell r="B377">
            <v>0</v>
          </cell>
          <cell r="C377">
            <v>0</v>
          </cell>
          <cell r="D377">
            <v>0</v>
          </cell>
          <cell r="E377">
            <v>0</v>
          </cell>
          <cell r="F377">
            <v>3.08</v>
          </cell>
        </row>
        <row r="378">
          <cell r="A378">
            <v>0</v>
          </cell>
          <cell r="B378">
            <v>0</v>
          </cell>
          <cell r="C378">
            <v>0</v>
          </cell>
          <cell r="D378">
            <v>0</v>
          </cell>
          <cell r="E378">
            <v>0</v>
          </cell>
          <cell r="F378">
            <v>0</v>
          </cell>
        </row>
        <row r="379">
          <cell r="A379">
            <v>0</v>
          </cell>
          <cell r="B379">
            <v>1</v>
          </cell>
          <cell r="C379">
            <v>1</v>
          </cell>
          <cell r="D379">
            <v>2</v>
          </cell>
          <cell r="E379">
            <v>2.88</v>
          </cell>
          <cell r="F379">
            <v>0</v>
          </cell>
        </row>
        <row r="380">
          <cell r="A380">
            <v>0</v>
          </cell>
          <cell r="B380">
            <v>0</v>
          </cell>
          <cell r="C380">
            <v>0</v>
          </cell>
          <cell r="D380">
            <v>0</v>
          </cell>
          <cell r="E380">
            <v>0.15</v>
          </cell>
          <cell r="F380">
            <v>0</v>
          </cell>
        </row>
        <row r="381">
          <cell r="A381">
            <v>0</v>
          </cell>
          <cell r="B381">
            <v>0</v>
          </cell>
          <cell r="C381">
            <v>0</v>
          </cell>
          <cell r="D381">
            <v>0</v>
          </cell>
          <cell r="E381">
            <v>0</v>
          </cell>
          <cell r="F381">
            <v>0.86</v>
          </cell>
        </row>
        <row r="382">
          <cell r="A382">
            <v>0</v>
          </cell>
          <cell r="B382">
            <v>1</v>
          </cell>
          <cell r="C382">
            <v>9</v>
          </cell>
          <cell r="D382">
            <v>2</v>
          </cell>
          <cell r="E382">
            <v>0.3</v>
          </cell>
          <cell r="F382">
            <v>0</v>
          </cell>
        </row>
        <row r="383">
          <cell r="A383">
            <v>0</v>
          </cell>
          <cell r="B383">
            <v>0</v>
          </cell>
          <cell r="C383">
            <v>0</v>
          </cell>
          <cell r="D383">
            <v>0</v>
          </cell>
          <cell r="E383">
            <v>0.16</v>
          </cell>
          <cell r="F383">
            <v>0</v>
          </cell>
        </row>
        <row r="384">
          <cell r="A384">
            <v>0</v>
          </cell>
          <cell r="B384">
            <v>0</v>
          </cell>
          <cell r="C384">
            <v>0</v>
          </cell>
          <cell r="D384">
            <v>0</v>
          </cell>
          <cell r="E384">
            <v>0.5</v>
          </cell>
          <cell r="F384">
            <v>0</v>
          </cell>
        </row>
        <row r="385">
          <cell r="A385">
            <v>0</v>
          </cell>
          <cell r="B385">
            <v>0</v>
          </cell>
          <cell r="C385">
            <v>0</v>
          </cell>
          <cell r="D385">
            <v>0</v>
          </cell>
          <cell r="E385">
            <v>0</v>
          </cell>
          <cell r="F385">
            <v>0.43</v>
          </cell>
        </row>
        <row r="386">
          <cell r="A386">
            <v>0</v>
          </cell>
          <cell r="B386">
            <v>1</v>
          </cell>
          <cell r="C386">
            <v>4</v>
          </cell>
          <cell r="D386">
            <v>2</v>
          </cell>
          <cell r="E386">
            <v>3.1139999999999999</v>
          </cell>
          <cell r="F386">
            <v>0</v>
          </cell>
        </row>
        <row r="387">
          <cell r="A387">
            <v>0</v>
          </cell>
          <cell r="B387">
            <v>0</v>
          </cell>
          <cell r="C387">
            <v>0</v>
          </cell>
          <cell r="D387">
            <v>0</v>
          </cell>
          <cell r="E387">
            <v>0.15</v>
          </cell>
          <cell r="F387">
            <v>0</v>
          </cell>
        </row>
        <row r="388">
          <cell r="A388">
            <v>0</v>
          </cell>
          <cell r="B388">
            <v>0</v>
          </cell>
          <cell r="C388">
            <v>0</v>
          </cell>
          <cell r="D388">
            <v>0</v>
          </cell>
          <cell r="E388">
            <v>0</v>
          </cell>
          <cell r="F388">
            <v>3.74</v>
          </cell>
        </row>
        <row r="389">
          <cell r="A389">
            <v>0</v>
          </cell>
          <cell r="B389">
            <v>4</v>
          </cell>
          <cell r="C389">
            <v>9</v>
          </cell>
          <cell r="D389">
            <v>2</v>
          </cell>
          <cell r="E389">
            <v>0.3</v>
          </cell>
          <cell r="F389">
            <v>0</v>
          </cell>
        </row>
        <row r="390">
          <cell r="A390">
            <v>0</v>
          </cell>
          <cell r="B390">
            <v>0</v>
          </cell>
          <cell r="C390">
            <v>0</v>
          </cell>
          <cell r="D390">
            <v>0</v>
          </cell>
          <cell r="E390">
            <v>0.16</v>
          </cell>
          <cell r="F390">
            <v>0</v>
          </cell>
        </row>
        <row r="391">
          <cell r="A391">
            <v>0</v>
          </cell>
          <cell r="B391">
            <v>0</v>
          </cell>
          <cell r="C391">
            <v>0</v>
          </cell>
          <cell r="D391">
            <v>0</v>
          </cell>
          <cell r="E391">
            <v>0.5</v>
          </cell>
          <cell r="F391">
            <v>0</v>
          </cell>
        </row>
        <row r="392">
          <cell r="A392">
            <v>0</v>
          </cell>
          <cell r="B392">
            <v>0</v>
          </cell>
          <cell r="C392">
            <v>0</v>
          </cell>
          <cell r="D392">
            <v>0</v>
          </cell>
          <cell r="E392">
            <v>0</v>
          </cell>
          <cell r="F392">
            <v>1.73</v>
          </cell>
        </row>
        <row r="393">
          <cell r="A393">
            <v>0</v>
          </cell>
          <cell r="B393">
            <v>1</v>
          </cell>
          <cell r="C393">
            <v>3</v>
          </cell>
          <cell r="D393">
            <v>2</v>
          </cell>
          <cell r="E393">
            <v>3.044</v>
          </cell>
          <cell r="F393">
            <v>0</v>
          </cell>
        </row>
        <row r="394">
          <cell r="A394">
            <v>0</v>
          </cell>
          <cell r="B394">
            <v>0</v>
          </cell>
          <cell r="C394">
            <v>0</v>
          </cell>
          <cell r="D394">
            <v>0</v>
          </cell>
          <cell r="E394">
            <v>0.15</v>
          </cell>
          <cell r="F394">
            <v>0</v>
          </cell>
        </row>
        <row r="395">
          <cell r="A395">
            <v>0</v>
          </cell>
          <cell r="B395">
            <v>0</v>
          </cell>
          <cell r="C395">
            <v>0</v>
          </cell>
          <cell r="D395">
            <v>0</v>
          </cell>
          <cell r="E395">
            <v>0</v>
          </cell>
          <cell r="F395">
            <v>2.74</v>
          </cell>
        </row>
        <row r="396">
          <cell r="A396">
            <v>0</v>
          </cell>
          <cell r="B396">
            <v>3</v>
          </cell>
          <cell r="C396">
            <v>9</v>
          </cell>
          <cell r="D396">
            <v>2</v>
          </cell>
          <cell r="E396">
            <v>0.3</v>
          </cell>
          <cell r="F396">
            <v>0</v>
          </cell>
        </row>
        <row r="397">
          <cell r="A397">
            <v>0</v>
          </cell>
          <cell r="B397">
            <v>0</v>
          </cell>
          <cell r="C397">
            <v>0</v>
          </cell>
          <cell r="D397">
            <v>0</v>
          </cell>
          <cell r="E397">
            <v>0.16</v>
          </cell>
          <cell r="F397">
            <v>0</v>
          </cell>
        </row>
        <row r="398">
          <cell r="A398">
            <v>0</v>
          </cell>
          <cell r="B398">
            <v>0</v>
          </cell>
          <cell r="C398">
            <v>0</v>
          </cell>
          <cell r="D398">
            <v>0</v>
          </cell>
          <cell r="E398">
            <v>0.5</v>
          </cell>
          <cell r="F398">
            <v>0</v>
          </cell>
        </row>
        <row r="399">
          <cell r="A399">
            <v>0</v>
          </cell>
          <cell r="B399">
            <v>0</v>
          </cell>
          <cell r="C399">
            <v>0</v>
          </cell>
          <cell r="D399">
            <v>0</v>
          </cell>
          <cell r="E399">
            <v>0</v>
          </cell>
          <cell r="F399">
            <v>1.3</v>
          </cell>
        </row>
        <row r="400">
          <cell r="A400">
            <v>0</v>
          </cell>
          <cell r="B400">
            <v>1</v>
          </cell>
          <cell r="C400">
            <v>2</v>
          </cell>
          <cell r="D400">
            <v>4</v>
          </cell>
          <cell r="E400">
            <v>0.81499999999999995</v>
          </cell>
          <cell r="F400">
            <v>0</v>
          </cell>
        </row>
        <row r="401">
          <cell r="A401">
            <v>0</v>
          </cell>
          <cell r="B401">
            <v>0</v>
          </cell>
          <cell r="C401">
            <v>0</v>
          </cell>
          <cell r="D401">
            <v>0</v>
          </cell>
          <cell r="E401">
            <v>0.15</v>
          </cell>
          <cell r="F401">
            <v>0</v>
          </cell>
        </row>
        <row r="402">
          <cell r="A402">
            <v>0</v>
          </cell>
          <cell r="B402">
            <v>0</v>
          </cell>
          <cell r="C402">
            <v>0</v>
          </cell>
          <cell r="D402">
            <v>0</v>
          </cell>
          <cell r="E402">
            <v>0</v>
          </cell>
          <cell r="F402">
            <v>0.98</v>
          </cell>
        </row>
        <row r="403">
          <cell r="A403">
            <v>0</v>
          </cell>
          <cell r="B403">
            <v>1</v>
          </cell>
          <cell r="C403">
            <v>1</v>
          </cell>
          <cell r="D403">
            <v>4</v>
          </cell>
          <cell r="E403">
            <v>3.84</v>
          </cell>
          <cell r="F403">
            <v>0</v>
          </cell>
        </row>
        <row r="404">
          <cell r="A404">
            <v>0</v>
          </cell>
          <cell r="B404">
            <v>0</v>
          </cell>
          <cell r="C404">
            <v>0</v>
          </cell>
          <cell r="D404">
            <v>0</v>
          </cell>
          <cell r="E404">
            <v>0.15</v>
          </cell>
          <cell r="F404">
            <v>0</v>
          </cell>
        </row>
        <row r="405">
          <cell r="A405">
            <v>0</v>
          </cell>
          <cell r="B405">
            <v>0</v>
          </cell>
          <cell r="C405">
            <v>0</v>
          </cell>
          <cell r="D405">
            <v>0</v>
          </cell>
          <cell r="E405">
            <v>0</v>
          </cell>
          <cell r="F405">
            <v>2.2999999999999998</v>
          </cell>
        </row>
        <row r="406">
          <cell r="A406">
            <v>0</v>
          </cell>
          <cell r="B406">
            <v>1</v>
          </cell>
          <cell r="C406">
            <v>2</v>
          </cell>
          <cell r="D406">
            <v>4</v>
          </cell>
          <cell r="E406">
            <v>0.32</v>
          </cell>
          <cell r="F406">
            <v>0</v>
          </cell>
        </row>
        <row r="407">
          <cell r="A407">
            <v>0</v>
          </cell>
          <cell r="B407">
            <v>0</v>
          </cell>
          <cell r="C407">
            <v>0</v>
          </cell>
          <cell r="D407">
            <v>0</v>
          </cell>
          <cell r="E407">
            <v>0.15</v>
          </cell>
          <cell r="F407">
            <v>0</v>
          </cell>
        </row>
        <row r="408">
          <cell r="A408">
            <v>0</v>
          </cell>
          <cell r="B408">
            <v>0</v>
          </cell>
          <cell r="C408">
            <v>0</v>
          </cell>
          <cell r="D408">
            <v>0</v>
          </cell>
          <cell r="E408">
            <v>0</v>
          </cell>
          <cell r="F408">
            <v>0.38</v>
          </cell>
        </row>
        <row r="409">
          <cell r="A409">
            <v>0</v>
          </cell>
          <cell r="B409">
            <v>1</v>
          </cell>
          <cell r="C409">
            <v>2</v>
          </cell>
          <cell r="D409">
            <v>3</v>
          </cell>
          <cell r="E409">
            <v>0.39400000000000002</v>
          </cell>
          <cell r="F409">
            <v>0</v>
          </cell>
        </row>
        <row r="410">
          <cell r="A410">
            <v>0</v>
          </cell>
          <cell r="B410">
            <v>0</v>
          </cell>
          <cell r="C410">
            <v>0</v>
          </cell>
          <cell r="D410">
            <v>0</v>
          </cell>
          <cell r="E410">
            <v>0.15</v>
          </cell>
          <cell r="F410">
            <v>0</v>
          </cell>
        </row>
        <row r="411">
          <cell r="A411">
            <v>0</v>
          </cell>
          <cell r="B411">
            <v>0</v>
          </cell>
          <cell r="C411">
            <v>0</v>
          </cell>
          <cell r="D411">
            <v>0</v>
          </cell>
          <cell r="E411">
            <v>0</v>
          </cell>
          <cell r="F411">
            <v>0.35</v>
          </cell>
        </row>
        <row r="412">
          <cell r="A412">
            <v>0</v>
          </cell>
          <cell r="B412">
            <v>1</v>
          </cell>
          <cell r="C412">
            <v>2</v>
          </cell>
          <cell r="D412">
            <v>4</v>
          </cell>
          <cell r="E412">
            <v>1.1399999999999999</v>
          </cell>
          <cell r="F412">
            <v>0</v>
          </cell>
        </row>
        <row r="413">
          <cell r="A413">
            <v>0</v>
          </cell>
          <cell r="B413">
            <v>0</v>
          </cell>
          <cell r="C413">
            <v>0</v>
          </cell>
          <cell r="D413">
            <v>0</v>
          </cell>
          <cell r="E413">
            <v>0.15</v>
          </cell>
          <cell r="F413">
            <v>0</v>
          </cell>
        </row>
        <row r="414">
          <cell r="A414">
            <v>0</v>
          </cell>
          <cell r="B414">
            <v>0</v>
          </cell>
          <cell r="C414">
            <v>0</v>
          </cell>
          <cell r="D414">
            <v>0</v>
          </cell>
          <cell r="E414">
            <v>0</v>
          </cell>
          <cell r="F414">
            <v>1.37</v>
          </cell>
        </row>
        <row r="415">
          <cell r="A415">
            <v>0</v>
          </cell>
          <cell r="B415">
            <v>1</v>
          </cell>
          <cell r="C415">
            <v>1</v>
          </cell>
          <cell r="D415">
            <v>72</v>
          </cell>
          <cell r="E415">
            <v>1.35</v>
          </cell>
          <cell r="F415">
            <v>0</v>
          </cell>
        </row>
        <row r="416">
          <cell r="A416">
            <v>0</v>
          </cell>
          <cell r="B416">
            <v>0</v>
          </cell>
          <cell r="C416">
            <v>0</v>
          </cell>
          <cell r="D416">
            <v>0</v>
          </cell>
          <cell r="E416">
            <v>0.16</v>
          </cell>
          <cell r="F416">
            <v>0</v>
          </cell>
        </row>
        <row r="417">
          <cell r="A417">
            <v>0</v>
          </cell>
          <cell r="B417">
            <v>0</v>
          </cell>
          <cell r="C417">
            <v>0</v>
          </cell>
          <cell r="D417">
            <v>0</v>
          </cell>
          <cell r="E417">
            <v>0</v>
          </cell>
          <cell r="F417">
            <v>15.55</v>
          </cell>
        </row>
        <row r="418">
          <cell r="A418" t="str">
            <v>C1.3c</v>
          </cell>
          <cell r="B418">
            <v>0</v>
          </cell>
          <cell r="C418">
            <v>0</v>
          </cell>
          <cell r="D418">
            <v>0</v>
          </cell>
          <cell r="E418">
            <v>0</v>
          </cell>
          <cell r="F418">
            <v>83.369999999999976</v>
          </cell>
        </row>
        <row r="419">
          <cell r="A419">
            <v>0</v>
          </cell>
          <cell r="B419">
            <v>0</v>
          </cell>
          <cell r="C419">
            <v>0</v>
          </cell>
          <cell r="D419">
            <v>0</v>
          </cell>
          <cell r="E419">
            <v>0</v>
          </cell>
          <cell r="F419">
            <v>0</v>
          </cell>
        </row>
        <row r="420">
          <cell r="A420">
            <v>0</v>
          </cell>
          <cell r="B420">
            <v>0</v>
          </cell>
          <cell r="C420">
            <v>0</v>
          </cell>
          <cell r="D420">
            <v>0</v>
          </cell>
          <cell r="E420">
            <v>0</v>
          </cell>
          <cell r="F420">
            <v>0</v>
          </cell>
        </row>
        <row r="421">
          <cell r="A421">
            <v>0</v>
          </cell>
          <cell r="B421">
            <v>0</v>
          </cell>
          <cell r="C421">
            <v>0</v>
          </cell>
          <cell r="D421">
            <v>0</v>
          </cell>
          <cell r="E421">
            <v>0</v>
          </cell>
          <cell r="F421">
            <v>0</v>
          </cell>
        </row>
        <row r="422">
          <cell r="A422">
            <v>0</v>
          </cell>
          <cell r="B422">
            <v>0</v>
          </cell>
          <cell r="C422">
            <v>0</v>
          </cell>
          <cell r="D422">
            <v>0</v>
          </cell>
          <cell r="E422">
            <v>0</v>
          </cell>
          <cell r="F422">
            <v>0</v>
          </cell>
        </row>
        <row r="423">
          <cell r="A423">
            <v>0</v>
          </cell>
          <cell r="B423">
            <v>1</v>
          </cell>
          <cell r="C423">
            <v>4</v>
          </cell>
          <cell r="D423">
            <v>26</v>
          </cell>
          <cell r="E423">
            <v>0.51</v>
          </cell>
          <cell r="F423">
            <v>0</v>
          </cell>
        </row>
        <row r="424">
          <cell r="A424">
            <v>0</v>
          </cell>
          <cell r="B424">
            <v>0</v>
          </cell>
          <cell r="C424">
            <v>0</v>
          </cell>
          <cell r="D424">
            <v>0</v>
          </cell>
          <cell r="E424">
            <v>0.2</v>
          </cell>
          <cell r="F424">
            <v>0</v>
          </cell>
        </row>
        <row r="425">
          <cell r="A425">
            <v>0</v>
          </cell>
          <cell r="B425">
            <v>0</v>
          </cell>
          <cell r="C425">
            <v>0</v>
          </cell>
          <cell r="D425">
            <v>0</v>
          </cell>
          <cell r="E425">
            <v>0</v>
          </cell>
          <cell r="F425">
            <v>10.61</v>
          </cell>
        </row>
        <row r="426">
          <cell r="A426">
            <v>0</v>
          </cell>
          <cell r="B426">
            <v>1</v>
          </cell>
          <cell r="C426">
            <v>4</v>
          </cell>
          <cell r="D426">
            <v>14</v>
          </cell>
          <cell r="E426">
            <v>0.25</v>
          </cell>
          <cell r="F426">
            <v>0</v>
          </cell>
        </row>
        <row r="427">
          <cell r="A427">
            <v>0</v>
          </cell>
          <cell r="B427">
            <v>0</v>
          </cell>
          <cell r="C427">
            <v>0</v>
          </cell>
          <cell r="D427">
            <v>0</v>
          </cell>
          <cell r="E427">
            <v>0.2</v>
          </cell>
          <cell r="F427">
            <v>0</v>
          </cell>
        </row>
        <row r="428">
          <cell r="A428">
            <v>0</v>
          </cell>
          <cell r="B428">
            <v>0</v>
          </cell>
          <cell r="C428">
            <v>0</v>
          </cell>
          <cell r="D428">
            <v>0</v>
          </cell>
          <cell r="E428">
            <v>0</v>
          </cell>
          <cell r="F428">
            <v>2.8</v>
          </cell>
        </row>
        <row r="429">
          <cell r="A429" t="str">
            <v>C1.3d</v>
          </cell>
          <cell r="B429">
            <v>0</v>
          </cell>
          <cell r="C429">
            <v>0</v>
          </cell>
          <cell r="D429">
            <v>0</v>
          </cell>
          <cell r="E429">
            <v>0</v>
          </cell>
          <cell r="F429">
            <v>13.41</v>
          </cell>
        </row>
        <row r="430">
          <cell r="A430">
            <v>0</v>
          </cell>
          <cell r="B430">
            <v>0</v>
          </cell>
          <cell r="C430">
            <v>0</v>
          </cell>
          <cell r="D430">
            <v>0</v>
          </cell>
          <cell r="E430">
            <v>0</v>
          </cell>
          <cell r="F430">
            <v>0</v>
          </cell>
        </row>
        <row r="431">
          <cell r="A431">
            <v>0</v>
          </cell>
          <cell r="B431">
            <v>0</v>
          </cell>
          <cell r="C431">
            <v>0</v>
          </cell>
          <cell r="D431">
            <v>0</v>
          </cell>
          <cell r="E431">
            <v>0</v>
          </cell>
          <cell r="F431">
            <v>0</v>
          </cell>
        </row>
        <row r="432">
          <cell r="A432">
            <v>0</v>
          </cell>
          <cell r="B432">
            <v>0</v>
          </cell>
          <cell r="C432">
            <v>0</v>
          </cell>
          <cell r="D432">
            <v>0</v>
          </cell>
          <cell r="E432">
            <v>0</v>
          </cell>
          <cell r="F432">
            <v>0</v>
          </cell>
        </row>
        <row r="433">
          <cell r="A433">
            <v>0</v>
          </cell>
          <cell r="B433">
            <v>0</v>
          </cell>
          <cell r="C433">
            <v>0</v>
          </cell>
          <cell r="D433">
            <v>0</v>
          </cell>
          <cell r="E433">
            <v>0</v>
          </cell>
          <cell r="F433">
            <v>0</v>
          </cell>
        </row>
        <row r="434">
          <cell r="A434" t="str">
            <v>C1.4a</v>
          </cell>
          <cell r="B434">
            <v>0</v>
          </cell>
          <cell r="C434">
            <v>0</v>
          </cell>
          <cell r="D434">
            <v>0</v>
          </cell>
          <cell r="E434">
            <v>0</v>
          </cell>
          <cell r="F434">
            <v>1325.11</v>
          </cell>
        </row>
        <row r="435">
          <cell r="A435">
            <v>0</v>
          </cell>
          <cell r="B435">
            <v>0</v>
          </cell>
          <cell r="C435">
            <v>0</v>
          </cell>
          <cell r="D435">
            <v>0</v>
          </cell>
          <cell r="E435">
            <v>0</v>
          </cell>
          <cell r="F435">
            <v>0</v>
          </cell>
        </row>
        <row r="436">
          <cell r="A436" t="str">
            <v>C1.4b</v>
          </cell>
          <cell r="B436">
            <v>0</v>
          </cell>
          <cell r="C436">
            <v>0</v>
          </cell>
          <cell r="D436">
            <v>0</v>
          </cell>
          <cell r="E436">
            <v>0</v>
          </cell>
          <cell r="F436">
            <v>3244.83</v>
          </cell>
        </row>
        <row r="437">
          <cell r="A437">
            <v>0</v>
          </cell>
          <cell r="B437">
            <v>0</v>
          </cell>
          <cell r="C437">
            <v>0</v>
          </cell>
          <cell r="D437">
            <v>0</v>
          </cell>
          <cell r="E437">
            <v>0</v>
          </cell>
          <cell r="F437">
            <v>0</v>
          </cell>
        </row>
        <row r="438">
          <cell r="A438" t="str">
            <v>C1.4c</v>
          </cell>
          <cell r="B438">
            <v>0</v>
          </cell>
          <cell r="C438">
            <v>0</v>
          </cell>
          <cell r="D438">
            <v>0</v>
          </cell>
          <cell r="E438">
            <v>0</v>
          </cell>
          <cell r="F438">
            <v>519.42999999999995</v>
          </cell>
        </row>
        <row r="439">
          <cell r="A439">
            <v>0</v>
          </cell>
          <cell r="B439">
            <v>0</v>
          </cell>
          <cell r="C439">
            <v>0</v>
          </cell>
          <cell r="D439">
            <v>0</v>
          </cell>
          <cell r="E439">
            <v>0</v>
          </cell>
          <cell r="F439">
            <v>0</v>
          </cell>
        </row>
        <row r="440">
          <cell r="A440" t="str">
            <v>C1.4d</v>
          </cell>
          <cell r="B440">
            <v>0</v>
          </cell>
          <cell r="C440">
            <v>0</v>
          </cell>
          <cell r="D440">
            <v>0</v>
          </cell>
          <cell r="E440">
            <v>0</v>
          </cell>
          <cell r="F440">
            <v>1694.33</v>
          </cell>
        </row>
        <row r="441">
          <cell r="A441">
            <v>0</v>
          </cell>
          <cell r="B441">
            <v>0</v>
          </cell>
          <cell r="C441">
            <v>0</v>
          </cell>
          <cell r="D441">
            <v>0</v>
          </cell>
          <cell r="E441">
            <v>0</v>
          </cell>
          <cell r="F441">
            <v>0</v>
          </cell>
        </row>
        <row r="442">
          <cell r="A442" t="str">
            <v>C1.4e</v>
          </cell>
          <cell r="B442">
            <v>0</v>
          </cell>
          <cell r="C442">
            <v>0</v>
          </cell>
          <cell r="D442">
            <v>0</v>
          </cell>
          <cell r="E442">
            <v>0</v>
          </cell>
          <cell r="F442">
            <v>6464.09</v>
          </cell>
        </row>
        <row r="443">
          <cell r="A443">
            <v>0</v>
          </cell>
          <cell r="B443">
            <v>0</v>
          </cell>
          <cell r="C443">
            <v>0</v>
          </cell>
          <cell r="D443">
            <v>0</v>
          </cell>
          <cell r="E443">
            <v>0</v>
          </cell>
          <cell r="F443">
            <v>0</v>
          </cell>
        </row>
        <row r="444">
          <cell r="A444" t="str">
            <v>C1.4f</v>
          </cell>
          <cell r="B444">
            <v>0</v>
          </cell>
          <cell r="C444">
            <v>0</v>
          </cell>
          <cell r="D444">
            <v>0</v>
          </cell>
          <cell r="E444">
            <v>0</v>
          </cell>
          <cell r="F444">
            <v>6320.54</v>
          </cell>
        </row>
        <row r="445">
          <cell r="A445">
            <v>0</v>
          </cell>
          <cell r="B445">
            <v>0</v>
          </cell>
          <cell r="C445">
            <v>0</v>
          </cell>
          <cell r="D445">
            <v>0</v>
          </cell>
          <cell r="E445">
            <v>0</v>
          </cell>
          <cell r="F445">
            <v>0</v>
          </cell>
        </row>
        <row r="446">
          <cell r="A446" t="str">
            <v>C1.4g</v>
          </cell>
          <cell r="B446">
            <v>0</v>
          </cell>
          <cell r="C446">
            <v>0</v>
          </cell>
          <cell r="D446">
            <v>0</v>
          </cell>
          <cell r="E446">
            <v>0</v>
          </cell>
          <cell r="F446">
            <v>1690.27</v>
          </cell>
        </row>
        <row r="447">
          <cell r="A447">
            <v>0</v>
          </cell>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row r="865">
          <cell r="B865">
            <v>0</v>
          </cell>
          <cell r="C865">
            <v>0</v>
          </cell>
          <cell r="D865">
            <v>0</v>
          </cell>
          <cell r="E865">
            <v>0</v>
          </cell>
          <cell r="F865">
            <v>0</v>
          </cell>
        </row>
        <row r="866">
          <cell r="B866">
            <v>0</v>
          </cell>
          <cell r="C866">
            <v>0</v>
          </cell>
          <cell r="D866">
            <v>0</v>
          </cell>
          <cell r="E866">
            <v>0</v>
          </cell>
          <cell r="F866">
            <v>0</v>
          </cell>
        </row>
        <row r="867">
          <cell r="B867">
            <v>0</v>
          </cell>
          <cell r="C867">
            <v>0</v>
          </cell>
          <cell r="D867">
            <v>0</v>
          </cell>
          <cell r="E867">
            <v>0</v>
          </cell>
          <cell r="F867">
            <v>0</v>
          </cell>
        </row>
        <row r="868">
          <cell r="B868">
            <v>0</v>
          </cell>
          <cell r="C868">
            <v>0</v>
          </cell>
          <cell r="D868">
            <v>0</v>
          </cell>
          <cell r="E868">
            <v>0</v>
          </cell>
          <cell r="F868">
            <v>0</v>
          </cell>
        </row>
        <row r="869">
          <cell r="B869">
            <v>0</v>
          </cell>
          <cell r="C869">
            <v>0</v>
          </cell>
          <cell r="D869">
            <v>0</v>
          </cell>
          <cell r="E869">
            <v>0</v>
          </cell>
          <cell r="F869">
            <v>0</v>
          </cell>
        </row>
        <row r="870">
          <cell r="B870">
            <v>0</v>
          </cell>
          <cell r="C870">
            <v>0</v>
          </cell>
          <cell r="D870">
            <v>0</v>
          </cell>
          <cell r="E870">
            <v>0</v>
          </cell>
          <cell r="F870">
            <v>0</v>
          </cell>
        </row>
        <row r="871">
          <cell r="B871">
            <v>0</v>
          </cell>
          <cell r="C871">
            <v>0</v>
          </cell>
          <cell r="D871">
            <v>0</v>
          </cell>
          <cell r="E871">
            <v>0</v>
          </cell>
          <cell r="F871">
            <v>0</v>
          </cell>
        </row>
        <row r="872">
          <cell r="B872">
            <v>0</v>
          </cell>
          <cell r="C872">
            <v>0</v>
          </cell>
          <cell r="D872">
            <v>0</v>
          </cell>
          <cell r="E872">
            <v>0</v>
          </cell>
          <cell r="F872">
            <v>0</v>
          </cell>
        </row>
        <row r="873">
          <cell r="B873">
            <v>0</v>
          </cell>
          <cell r="C873">
            <v>0</v>
          </cell>
          <cell r="D873">
            <v>0</v>
          </cell>
          <cell r="E873">
            <v>0</v>
          </cell>
          <cell r="F873">
            <v>0</v>
          </cell>
        </row>
        <row r="874">
          <cell r="B874">
            <v>0</v>
          </cell>
          <cell r="C874">
            <v>0</v>
          </cell>
          <cell r="D874">
            <v>0</v>
          </cell>
          <cell r="E874">
            <v>0</v>
          </cell>
          <cell r="F874">
            <v>0</v>
          </cell>
        </row>
        <row r="875">
          <cell r="B875">
            <v>0</v>
          </cell>
          <cell r="C875">
            <v>0</v>
          </cell>
          <cell r="D875">
            <v>0</v>
          </cell>
          <cell r="E875">
            <v>0</v>
          </cell>
          <cell r="F875">
            <v>0</v>
          </cell>
        </row>
        <row r="876">
          <cell r="B876">
            <v>0</v>
          </cell>
          <cell r="C876">
            <v>0</v>
          </cell>
          <cell r="D876">
            <v>0</v>
          </cell>
          <cell r="E876">
            <v>0</v>
          </cell>
          <cell r="F876">
            <v>0</v>
          </cell>
        </row>
        <row r="877">
          <cell r="B877">
            <v>0</v>
          </cell>
          <cell r="C877">
            <v>0</v>
          </cell>
          <cell r="D877">
            <v>0</v>
          </cell>
          <cell r="E877">
            <v>0</v>
          </cell>
          <cell r="F877">
            <v>0</v>
          </cell>
        </row>
        <row r="878">
          <cell r="B878">
            <v>0</v>
          </cell>
          <cell r="C878">
            <v>0</v>
          </cell>
          <cell r="D878">
            <v>0</v>
          </cell>
          <cell r="E878">
            <v>0</v>
          </cell>
          <cell r="F878">
            <v>0</v>
          </cell>
        </row>
        <row r="879">
          <cell r="B879">
            <v>0</v>
          </cell>
          <cell r="C879">
            <v>0</v>
          </cell>
          <cell r="D879">
            <v>0</v>
          </cell>
          <cell r="E879">
            <v>0</v>
          </cell>
          <cell r="F879">
            <v>0</v>
          </cell>
        </row>
        <row r="880">
          <cell r="B880">
            <v>0</v>
          </cell>
          <cell r="C880">
            <v>0</v>
          </cell>
          <cell r="D880">
            <v>0</v>
          </cell>
          <cell r="E880">
            <v>0</v>
          </cell>
          <cell r="F880">
            <v>0</v>
          </cell>
        </row>
        <row r="881">
          <cell r="B881">
            <v>0</v>
          </cell>
          <cell r="C881">
            <v>0</v>
          </cell>
          <cell r="D881">
            <v>0</v>
          </cell>
          <cell r="E881">
            <v>0</v>
          </cell>
          <cell r="F881">
            <v>0</v>
          </cell>
        </row>
        <row r="882">
          <cell r="B882">
            <v>0</v>
          </cell>
          <cell r="C882">
            <v>0</v>
          </cell>
          <cell r="D882">
            <v>0</v>
          </cell>
          <cell r="E882">
            <v>0</v>
          </cell>
          <cell r="F882">
            <v>0</v>
          </cell>
        </row>
        <row r="883">
          <cell r="B883">
            <v>0</v>
          </cell>
          <cell r="C883">
            <v>0</v>
          </cell>
          <cell r="D883">
            <v>0</v>
          </cell>
          <cell r="E883">
            <v>0</v>
          </cell>
          <cell r="F883">
            <v>0</v>
          </cell>
        </row>
        <row r="884">
          <cell r="B884">
            <v>0</v>
          </cell>
          <cell r="C884">
            <v>0</v>
          </cell>
          <cell r="D884">
            <v>0</v>
          </cell>
          <cell r="E884">
            <v>0</v>
          </cell>
          <cell r="F884">
            <v>0</v>
          </cell>
        </row>
        <row r="885">
          <cell r="B885">
            <v>0</v>
          </cell>
          <cell r="C885">
            <v>0</v>
          </cell>
          <cell r="D885">
            <v>0</v>
          </cell>
          <cell r="E885">
            <v>0</v>
          </cell>
          <cell r="F885">
            <v>0</v>
          </cell>
        </row>
        <row r="886">
          <cell r="B886">
            <v>0</v>
          </cell>
          <cell r="C886">
            <v>0</v>
          </cell>
          <cell r="D886">
            <v>0</v>
          </cell>
          <cell r="E886">
            <v>0</v>
          </cell>
          <cell r="F886">
            <v>0</v>
          </cell>
        </row>
        <row r="887">
          <cell r="B887">
            <v>0</v>
          </cell>
          <cell r="C887">
            <v>0</v>
          </cell>
          <cell r="D887">
            <v>0</v>
          </cell>
          <cell r="E887">
            <v>0</v>
          </cell>
          <cell r="F887">
            <v>0</v>
          </cell>
        </row>
        <row r="888">
          <cell r="B888">
            <v>0</v>
          </cell>
          <cell r="C888">
            <v>0</v>
          </cell>
          <cell r="D888">
            <v>0</v>
          </cell>
          <cell r="E888">
            <v>0</v>
          </cell>
          <cell r="F888">
            <v>0</v>
          </cell>
        </row>
        <row r="889">
          <cell r="B889">
            <v>0</v>
          </cell>
          <cell r="C889">
            <v>0</v>
          </cell>
          <cell r="D889">
            <v>0</v>
          </cell>
          <cell r="E889">
            <v>0</v>
          </cell>
          <cell r="F889">
            <v>0</v>
          </cell>
        </row>
        <row r="890">
          <cell r="B890">
            <v>0</v>
          </cell>
          <cell r="C890">
            <v>0</v>
          </cell>
          <cell r="D890">
            <v>0</v>
          </cell>
          <cell r="E890">
            <v>0</v>
          </cell>
          <cell r="F890">
            <v>0</v>
          </cell>
        </row>
        <row r="891">
          <cell r="B891">
            <v>0</v>
          </cell>
          <cell r="C891">
            <v>0</v>
          </cell>
          <cell r="D891">
            <v>0</v>
          </cell>
          <cell r="E891">
            <v>0</v>
          </cell>
          <cell r="F891">
            <v>0</v>
          </cell>
        </row>
        <row r="892">
          <cell r="B892">
            <v>0</v>
          </cell>
          <cell r="C892">
            <v>0</v>
          </cell>
          <cell r="D892">
            <v>0</v>
          </cell>
          <cell r="E892">
            <v>0</v>
          </cell>
          <cell r="F892">
            <v>0</v>
          </cell>
        </row>
        <row r="893">
          <cell r="B893">
            <v>0</v>
          </cell>
          <cell r="C893">
            <v>0</v>
          </cell>
          <cell r="D893">
            <v>0</v>
          </cell>
          <cell r="E893">
            <v>0</v>
          </cell>
          <cell r="F893">
            <v>0</v>
          </cell>
        </row>
        <row r="894">
          <cell r="B894">
            <v>0</v>
          </cell>
          <cell r="C894">
            <v>0</v>
          </cell>
          <cell r="D894">
            <v>0</v>
          </cell>
          <cell r="E894">
            <v>0</v>
          </cell>
          <cell r="F894">
            <v>0</v>
          </cell>
        </row>
        <row r="895">
          <cell r="B895">
            <v>0</v>
          </cell>
          <cell r="C895">
            <v>0</v>
          </cell>
          <cell r="D895">
            <v>0</v>
          </cell>
          <cell r="E895">
            <v>0</v>
          </cell>
          <cell r="F895">
            <v>0</v>
          </cell>
        </row>
        <row r="896">
          <cell r="B896">
            <v>0</v>
          </cell>
          <cell r="C896">
            <v>0</v>
          </cell>
          <cell r="D896">
            <v>0</v>
          </cell>
          <cell r="E896">
            <v>0</v>
          </cell>
          <cell r="F896">
            <v>0</v>
          </cell>
        </row>
        <row r="897">
          <cell r="B897">
            <v>0</v>
          </cell>
          <cell r="C897">
            <v>0</v>
          </cell>
          <cell r="D897">
            <v>0</v>
          </cell>
          <cell r="E897">
            <v>0</v>
          </cell>
          <cell r="F897">
            <v>0</v>
          </cell>
        </row>
        <row r="898">
          <cell r="B898">
            <v>0</v>
          </cell>
          <cell r="C898">
            <v>0</v>
          </cell>
          <cell r="D898">
            <v>0</v>
          </cell>
          <cell r="E898">
            <v>0</v>
          </cell>
          <cell r="F898">
            <v>0</v>
          </cell>
        </row>
        <row r="899">
          <cell r="B899">
            <v>0</v>
          </cell>
          <cell r="C899">
            <v>0</v>
          </cell>
          <cell r="D899">
            <v>0</v>
          </cell>
          <cell r="E899">
            <v>0</v>
          </cell>
          <cell r="F899">
            <v>0</v>
          </cell>
        </row>
        <row r="900">
          <cell r="B900">
            <v>0</v>
          </cell>
          <cell r="C900">
            <v>0</v>
          </cell>
          <cell r="D900">
            <v>0</v>
          </cell>
          <cell r="E900">
            <v>0</v>
          </cell>
          <cell r="F900">
            <v>0</v>
          </cell>
        </row>
        <row r="901">
          <cell r="B901">
            <v>0</v>
          </cell>
          <cell r="C901">
            <v>0</v>
          </cell>
          <cell r="D901">
            <v>0</v>
          </cell>
          <cell r="E901">
            <v>0</v>
          </cell>
          <cell r="F901">
            <v>0</v>
          </cell>
        </row>
        <row r="902">
          <cell r="B902">
            <v>0</v>
          </cell>
          <cell r="C902">
            <v>0</v>
          </cell>
          <cell r="D902">
            <v>0</v>
          </cell>
          <cell r="E902">
            <v>0</v>
          </cell>
          <cell r="F902">
            <v>0</v>
          </cell>
        </row>
        <row r="903">
          <cell r="B903">
            <v>0</v>
          </cell>
          <cell r="C903">
            <v>0</v>
          </cell>
          <cell r="D903">
            <v>0</v>
          </cell>
          <cell r="E903">
            <v>0</v>
          </cell>
          <cell r="F903">
            <v>0</v>
          </cell>
        </row>
        <row r="904">
          <cell r="B904">
            <v>0</v>
          </cell>
          <cell r="C904">
            <v>0</v>
          </cell>
          <cell r="D904">
            <v>0</v>
          </cell>
          <cell r="E904">
            <v>0</v>
          </cell>
          <cell r="F904">
            <v>0</v>
          </cell>
        </row>
        <row r="905">
          <cell r="B905">
            <v>0</v>
          </cell>
          <cell r="C905">
            <v>0</v>
          </cell>
          <cell r="D905">
            <v>0</v>
          </cell>
          <cell r="E905">
            <v>0</v>
          </cell>
          <cell r="F905">
            <v>0</v>
          </cell>
        </row>
        <row r="906">
          <cell r="B906">
            <v>0</v>
          </cell>
          <cell r="C906">
            <v>0</v>
          </cell>
          <cell r="D906">
            <v>0</v>
          </cell>
          <cell r="E906">
            <v>0</v>
          </cell>
          <cell r="F906">
            <v>0</v>
          </cell>
        </row>
        <row r="907">
          <cell r="B907">
            <v>0</v>
          </cell>
          <cell r="C907">
            <v>0</v>
          </cell>
          <cell r="D907">
            <v>0</v>
          </cell>
          <cell r="E907">
            <v>0</v>
          </cell>
          <cell r="F907">
            <v>0</v>
          </cell>
        </row>
        <row r="908">
          <cell r="B908">
            <v>0</v>
          </cell>
          <cell r="C908">
            <v>0</v>
          </cell>
          <cell r="D908">
            <v>0</v>
          </cell>
          <cell r="E908">
            <v>0</v>
          </cell>
          <cell r="F908">
            <v>0</v>
          </cell>
        </row>
        <row r="909">
          <cell r="B909">
            <v>0</v>
          </cell>
          <cell r="C909">
            <v>0</v>
          </cell>
          <cell r="D909">
            <v>0</v>
          </cell>
          <cell r="E909">
            <v>0</v>
          </cell>
          <cell r="F909">
            <v>0</v>
          </cell>
        </row>
        <row r="910">
          <cell r="B910">
            <v>0</v>
          </cell>
          <cell r="C910">
            <v>0</v>
          </cell>
          <cell r="D910">
            <v>0</v>
          </cell>
          <cell r="E910">
            <v>0</v>
          </cell>
          <cell r="F910">
            <v>0</v>
          </cell>
        </row>
        <row r="911">
          <cell r="B911">
            <v>0</v>
          </cell>
          <cell r="C911">
            <v>0</v>
          </cell>
          <cell r="D911">
            <v>0</v>
          </cell>
          <cell r="E911">
            <v>0</v>
          </cell>
          <cell r="F911">
            <v>0</v>
          </cell>
        </row>
        <row r="912">
          <cell r="B912">
            <v>0</v>
          </cell>
          <cell r="C912">
            <v>0</v>
          </cell>
          <cell r="D912">
            <v>0</v>
          </cell>
          <cell r="E912">
            <v>0</v>
          </cell>
          <cell r="F912">
            <v>0</v>
          </cell>
        </row>
        <row r="913">
          <cell r="B913">
            <v>0</v>
          </cell>
          <cell r="C913">
            <v>0</v>
          </cell>
          <cell r="D913">
            <v>0</v>
          </cell>
          <cell r="E913">
            <v>0</v>
          </cell>
          <cell r="F913">
            <v>0</v>
          </cell>
        </row>
        <row r="914">
          <cell r="B914">
            <v>0</v>
          </cell>
          <cell r="C914">
            <v>0</v>
          </cell>
          <cell r="D914">
            <v>0</v>
          </cell>
          <cell r="E914">
            <v>0</v>
          </cell>
          <cell r="F914">
            <v>0</v>
          </cell>
        </row>
        <row r="915">
          <cell r="B915">
            <v>0</v>
          </cell>
          <cell r="C915">
            <v>0</v>
          </cell>
          <cell r="D915">
            <v>0</v>
          </cell>
          <cell r="E915">
            <v>0</v>
          </cell>
          <cell r="F915">
            <v>0</v>
          </cell>
        </row>
        <row r="916">
          <cell r="B916">
            <v>0</v>
          </cell>
          <cell r="C916">
            <v>0</v>
          </cell>
          <cell r="D916">
            <v>0</v>
          </cell>
          <cell r="E916">
            <v>0</v>
          </cell>
          <cell r="F916">
            <v>0</v>
          </cell>
        </row>
        <row r="917">
          <cell r="B917">
            <v>0</v>
          </cell>
          <cell r="C917">
            <v>0</v>
          </cell>
          <cell r="D917">
            <v>0</v>
          </cell>
          <cell r="E917">
            <v>0</v>
          </cell>
          <cell r="F917">
            <v>0</v>
          </cell>
        </row>
        <row r="918">
          <cell r="B918">
            <v>0</v>
          </cell>
          <cell r="C918">
            <v>0</v>
          </cell>
          <cell r="D918">
            <v>0</v>
          </cell>
          <cell r="E918">
            <v>0</v>
          </cell>
          <cell r="F918">
            <v>0</v>
          </cell>
        </row>
        <row r="919">
          <cell r="B919">
            <v>0</v>
          </cell>
          <cell r="C919">
            <v>0</v>
          </cell>
          <cell r="D919">
            <v>0</v>
          </cell>
          <cell r="E919">
            <v>0</v>
          </cell>
          <cell r="F919">
            <v>0</v>
          </cell>
        </row>
        <row r="920">
          <cell r="B920">
            <v>0</v>
          </cell>
          <cell r="C920">
            <v>0</v>
          </cell>
          <cell r="D920">
            <v>0</v>
          </cell>
          <cell r="E920">
            <v>0</v>
          </cell>
          <cell r="F920">
            <v>0</v>
          </cell>
        </row>
        <row r="921">
          <cell r="B921">
            <v>0</v>
          </cell>
          <cell r="C921">
            <v>0</v>
          </cell>
          <cell r="D921">
            <v>0</v>
          </cell>
          <cell r="E921">
            <v>0</v>
          </cell>
          <cell r="F921">
            <v>0</v>
          </cell>
        </row>
        <row r="922">
          <cell r="B922">
            <v>0</v>
          </cell>
          <cell r="C922">
            <v>0</v>
          </cell>
          <cell r="D922">
            <v>0</v>
          </cell>
          <cell r="E922">
            <v>0</v>
          </cell>
          <cell r="F922">
            <v>0</v>
          </cell>
        </row>
        <row r="923">
          <cell r="B923">
            <v>0</v>
          </cell>
          <cell r="C923">
            <v>0</v>
          </cell>
          <cell r="D923">
            <v>0</v>
          </cell>
          <cell r="E923">
            <v>0</v>
          </cell>
          <cell r="F923">
            <v>0</v>
          </cell>
        </row>
        <row r="924">
          <cell r="B924">
            <v>0</v>
          </cell>
          <cell r="C924">
            <v>0</v>
          </cell>
          <cell r="D924">
            <v>0</v>
          </cell>
          <cell r="E924">
            <v>0</v>
          </cell>
          <cell r="F924">
            <v>0</v>
          </cell>
        </row>
        <row r="925">
          <cell r="B925">
            <v>0</v>
          </cell>
          <cell r="C925">
            <v>0</v>
          </cell>
          <cell r="D925">
            <v>0</v>
          </cell>
          <cell r="E925">
            <v>0</v>
          </cell>
          <cell r="F925">
            <v>0</v>
          </cell>
        </row>
        <row r="926">
          <cell r="B926">
            <v>0</v>
          </cell>
          <cell r="C926">
            <v>0</v>
          </cell>
          <cell r="D926">
            <v>0</v>
          </cell>
          <cell r="E926">
            <v>0</v>
          </cell>
          <cell r="F926">
            <v>0</v>
          </cell>
        </row>
        <row r="927">
          <cell r="B927">
            <v>0</v>
          </cell>
          <cell r="C927">
            <v>0</v>
          </cell>
          <cell r="D927">
            <v>0</v>
          </cell>
          <cell r="E927">
            <v>0</v>
          </cell>
          <cell r="F927">
            <v>0</v>
          </cell>
        </row>
        <row r="928">
          <cell r="B928">
            <v>0</v>
          </cell>
          <cell r="C928">
            <v>0</v>
          </cell>
          <cell r="D928">
            <v>0</v>
          </cell>
          <cell r="E928">
            <v>0</v>
          </cell>
          <cell r="F928">
            <v>0</v>
          </cell>
        </row>
        <row r="929">
          <cell r="B929">
            <v>0</v>
          </cell>
          <cell r="C929">
            <v>0</v>
          </cell>
          <cell r="D929">
            <v>0</v>
          </cell>
          <cell r="E929">
            <v>0</v>
          </cell>
          <cell r="F929">
            <v>0</v>
          </cell>
        </row>
        <row r="930">
          <cell r="B930">
            <v>0</v>
          </cell>
          <cell r="C930">
            <v>0</v>
          </cell>
          <cell r="D930">
            <v>0</v>
          </cell>
          <cell r="E930">
            <v>0</v>
          </cell>
          <cell r="F930">
            <v>0</v>
          </cell>
        </row>
        <row r="931">
          <cell r="B931">
            <v>0</v>
          </cell>
          <cell r="C931">
            <v>0</v>
          </cell>
          <cell r="D931">
            <v>0</v>
          </cell>
          <cell r="E931">
            <v>0</v>
          </cell>
          <cell r="F931">
            <v>0</v>
          </cell>
        </row>
        <row r="932">
          <cell r="B932">
            <v>0</v>
          </cell>
          <cell r="C932">
            <v>0</v>
          </cell>
          <cell r="D932">
            <v>0</v>
          </cell>
          <cell r="E932">
            <v>0</v>
          </cell>
          <cell r="F932">
            <v>0</v>
          </cell>
        </row>
        <row r="933">
          <cell r="B933">
            <v>0</v>
          </cell>
          <cell r="C933">
            <v>0</v>
          </cell>
          <cell r="D933">
            <v>0</v>
          </cell>
          <cell r="E933">
            <v>0</v>
          </cell>
          <cell r="F933">
            <v>0</v>
          </cell>
        </row>
        <row r="934">
          <cell r="B934">
            <v>0</v>
          </cell>
          <cell r="C934">
            <v>0</v>
          </cell>
          <cell r="D934">
            <v>0</v>
          </cell>
          <cell r="E934">
            <v>0</v>
          </cell>
          <cell r="F934">
            <v>0</v>
          </cell>
        </row>
        <row r="935">
          <cell r="B935">
            <v>0</v>
          </cell>
          <cell r="C935">
            <v>0</v>
          </cell>
          <cell r="D935">
            <v>0</v>
          </cell>
          <cell r="E935">
            <v>0</v>
          </cell>
          <cell r="F935">
            <v>0</v>
          </cell>
        </row>
        <row r="936">
          <cell r="B936">
            <v>0</v>
          </cell>
          <cell r="C936">
            <v>0</v>
          </cell>
          <cell r="D936">
            <v>0</v>
          </cell>
          <cell r="E936">
            <v>0</v>
          </cell>
          <cell r="F936">
            <v>0</v>
          </cell>
        </row>
        <row r="937">
          <cell r="B937">
            <v>0</v>
          </cell>
          <cell r="C937">
            <v>0</v>
          </cell>
          <cell r="D937">
            <v>0</v>
          </cell>
          <cell r="E937">
            <v>0</v>
          </cell>
          <cell r="F937">
            <v>0</v>
          </cell>
        </row>
        <row r="938">
          <cell r="B938">
            <v>0</v>
          </cell>
          <cell r="C938">
            <v>0</v>
          </cell>
          <cell r="D938">
            <v>0</v>
          </cell>
          <cell r="E938">
            <v>0</v>
          </cell>
          <cell r="F938">
            <v>0</v>
          </cell>
        </row>
        <row r="939">
          <cell r="B939">
            <v>0</v>
          </cell>
          <cell r="C939">
            <v>0</v>
          </cell>
          <cell r="D939">
            <v>0</v>
          </cell>
          <cell r="E939">
            <v>0</v>
          </cell>
          <cell r="F939">
            <v>0</v>
          </cell>
        </row>
        <row r="940">
          <cell r="B940">
            <v>0</v>
          </cell>
          <cell r="C940">
            <v>0</v>
          </cell>
          <cell r="D940">
            <v>0</v>
          </cell>
          <cell r="E940">
            <v>0</v>
          </cell>
          <cell r="F940">
            <v>0</v>
          </cell>
        </row>
        <row r="941">
          <cell r="B941">
            <v>0</v>
          </cell>
          <cell r="C941">
            <v>0</v>
          </cell>
          <cell r="D941">
            <v>0</v>
          </cell>
          <cell r="E941">
            <v>0</v>
          </cell>
          <cell r="F941">
            <v>0</v>
          </cell>
        </row>
        <row r="942">
          <cell r="B942">
            <v>0</v>
          </cell>
          <cell r="C942">
            <v>0</v>
          </cell>
          <cell r="D942">
            <v>0</v>
          </cell>
          <cell r="E942">
            <v>0</v>
          </cell>
          <cell r="F942">
            <v>0</v>
          </cell>
        </row>
        <row r="943">
          <cell r="B943">
            <v>0</v>
          </cell>
          <cell r="C943">
            <v>0</v>
          </cell>
          <cell r="D943">
            <v>0</v>
          </cell>
          <cell r="E943">
            <v>0</v>
          </cell>
          <cell r="F943">
            <v>0</v>
          </cell>
        </row>
        <row r="944">
          <cell r="B944">
            <v>0</v>
          </cell>
          <cell r="C944">
            <v>0</v>
          </cell>
          <cell r="D944">
            <v>0</v>
          </cell>
          <cell r="E944">
            <v>0</v>
          </cell>
          <cell r="F944">
            <v>0</v>
          </cell>
        </row>
        <row r="945">
          <cell r="B945">
            <v>0</v>
          </cell>
          <cell r="C945">
            <v>0</v>
          </cell>
          <cell r="D945">
            <v>0</v>
          </cell>
          <cell r="E945">
            <v>0</v>
          </cell>
          <cell r="F945">
            <v>0</v>
          </cell>
        </row>
        <row r="946">
          <cell r="B946">
            <v>0</v>
          </cell>
          <cell r="C946">
            <v>0</v>
          </cell>
          <cell r="D946">
            <v>0</v>
          </cell>
          <cell r="E946">
            <v>0</v>
          </cell>
          <cell r="F946">
            <v>0</v>
          </cell>
        </row>
        <row r="947">
          <cell r="B947">
            <v>0</v>
          </cell>
          <cell r="C947">
            <v>0</v>
          </cell>
          <cell r="D947">
            <v>0</v>
          </cell>
          <cell r="E947">
            <v>0</v>
          </cell>
          <cell r="F947">
            <v>0</v>
          </cell>
        </row>
        <row r="948">
          <cell r="B948">
            <v>0</v>
          </cell>
          <cell r="C948">
            <v>0</v>
          </cell>
          <cell r="D948">
            <v>0</v>
          </cell>
          <cell r="E948">
            <v>0</v>
          </cell>
          <cell r="F948">
            <v>0</v>
          </cell>
        </row>
        <row r="949">
          <cell r="B949">
            <v>0</v>
          </cell>
          <cell r="C949">
            <v>0</v>
          </cell>
          <cell r="D949">
            <v>0</v>
          </cell>
          <cell r="E949">
            <v>0</v>
          </cell>
          <cell r="F949">
            <v>0</v>
          </cell>
        </row>
        <row r="950">
          <cell r="B950">
            <v>0</v>
          </cell>
          <cell r="C950">
            <v>0</v>
          </cell>
          <cell r="D950">
            <v>0</v>
          </cell>
          <cell r="E950">
            <v>0</v>
          </cell>
          <cell r="F950">
            <v>0</v>
          </cell>
        </row>
        <row r="951">
          <cell r="B951">
            <v>0</v>
          </cell>
          <cell r="C951">
            <v>0</v>
          </cell>
          <cell r="D951">
            <v>0</v>
          </cell>
          <cell r="E951">
            <v>0</v>
          </cell>
          <cell r="F951">
            <v>0</v>
          </cell>
        </row>
        <row r="952">
          <cell r="B952">
            <v>0</v>
          </cell>
          <cell r="C952">
            <v>0</v>
          </cell>
          <cell r="D952">
            <v>0</v>
          </cell>
          <cell r="E952">
            <v>0</v>
          </cell>
          <cell r="F952">
            <v>0</v>
          </cell>
        </row>
        <row r="953">
          <cell r="B953">
            <v>0</v>
          </cell>
          <cell r="C953">
            <v>0</v>
          </cell>
          <cell r="D953">
            <v>0</v>
          </cell>
          <cell r="E953">
            <v>0</v>
          </cell>
          <cell r="F953">
            <v>0</v>
          </cell>
        </row>
        <row r="954">
          <cell r="B954">
            <v>0</v>
          </cell>
          <cell r="C954">
            <v>0</v>
          </cell>
          <cell r="D954">
            <v>0</v>
          </cell>
          <cell r="E954">
            <v>0</v>
          </cell>
          <cell r="F954">
            <v>0</v>
          </cell>
        </row>
        <row r="955">
          <cell r="B955">
            <v>0</v>
          </cell>
          <cell r="C955">
            <v>0</v>
          </cell>
          <cell r="D955">
            <v>0</v>
          </cell>
          <cell r="E955">
            <v>0</v>
          </cell>
          <cell r="F955">
            <v>0</v>
          </cell>
        </row>
        <row r="956">
          <cell r="B956">
            <v>0</v>
          </cell>
          <cell r="C956">
            <v>0</v>
          </cell>
          <cell r="D956">
            <v>0</v>
          </cell>
          <cell r="E956">
            <v>0</v>
          </cell>
          <cell r="F956">
            <v>0</v>
          </cell>
        </row>
        <row r="957">
          <cell r="B957">
            <v>0</v>
          </cell>
          <cell r="C957">
            <v>0</v>
          </cell>
          <cell r="D957">
            <v>0</v>
          </cell>
          <cell r="E957">
            <v>0</v>
          </cell>
          <cell r="F957">
            <v>0</v>
          </cell>
        </row>
        <row r="958">
          <cell r="B958">
            <v>0</v>
          </cell>
          <cell r="C958">
            <v>0</v>
          </cell>
          <cell r="D958">
            <v>0</v>
          </cell>
          <cell r="E958">
            <v>0</v>
          </cell>
          <cell r="F958">
            <v>0</v>
          </cell>
        </row>
        <row r="959">
          <cell r="B959">
            <v>0</v>
          </cell>
          <cell r="C959">
            <v>0</v>
          </cell>
          <cell r="D959">
            <v>0</v>
          </cell>
          <cell r="E959">
            <v>0</v>
          </cell>
          <cell r="F959">
            <v>0</v>
          </cell>
        </row>
        <row r="960">
          <cell r="B960">
            <v>0</v>
          </cell>
          <cell r="C960">
            <v>0</v>
          </cell>
          <cell r="D960">
            <v>0</v>
          </cell>
          <cell r="E960">
            <v>0</v>
          </cell>
          <cell r="F960">
            <v>0</v>
          </cell>
        </row>
        <row r="961">
          <cell r="B961">
            <v>0</v>
          </cell>
          <cell r="C961">
            <v>0</v>
          </cell>
          <cell r="D961">
            <v>0</v>
          </cell>
          <cell r="E961">
            <v>0</v>
          </cell>
          <cell r="F961">
            <v>0</v>
          </cell>
        </row>
        <row r="962">
          <cell r="B962">
            <v>0</v>
          </cell>
          <cell r="C962">
            <v>0</v>
          </cell>
          <cell r="D962">
            <v>0</v>
          </cell>
          <cell r="E962">
            <v>0</v>
          </cell>
          <cell r="F962">
            <v>0</v>
          </cell>
        </row>
        <row r="963">
          <cell r="B963">
            <v>0</v>
          </cell>
          <cell r="C963">
            <v>0</v>
          </cell>
          <cell r="D963">
            <v>0</v>
          </cell>
          <cell r="E963">
            <v>0</v>
          </cell>
          <cell r="F963">
            <v>0</v>
          </cell>
        </row>
      </sheetData>
      <sheetData sheetId="9" refreshError="1"/>
      <sheetData sheetId="10"/>
      <sheetData sheetId="11"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A7">
            <v>0</v>
          </cell>
          <cell r="B7">
            <v>0</v>
          </cell>
          <cell r="C7">
            <v>0</v>
          </cell>
          <cell r="D7">
            <v>0</v>
          </cell>
          <cell r="E7">
            <v>0</v>
          </cell>
          <cell r="F7">
            <v>0</v>
          </cell>
        </row>
        <row r="8">
          <cell r="A8">
            <v>0</v>
          </cell>
          <cell r="B8">
            <v>0</v>
          </cell>
          <cell r="C8">
            <v>0</v>
          </cell>
          <cell r="D8">
            <v>0</v>
          </cell>
          <cell r="E8">
            <v>0</v>
          </cell>
          <cell r="F8">
            <v>0</v>
          </cell>
        </row>
        <row r="9">
          <cell r="A9">
            <v>0</v>
          </cell>
          <cell r="B9">
            <v>1</v>
          </cell>
          <cell r="C9">
            <v>1</v>
          </cell>
          <cell r="D9">
            <v>1</v>
          </cell>
          <cell r="E9">
            <v>33.72</v>
          </cell>
          <cell r="F9">
            <v>0</v>
          </cell>
        </row>
        <row r="10">
          <cell r="A10">
            <v>0</v>
          </cell>
          <cell r="B10">
            <v>0</v>
          </cell>
          <cell r="C10">
            <v>0</v>
          </cell>
          <cell r="D10">
            <v>0</v>
          </cell>
          <cell r="E10">
            <v>10.6</v>
          </cell>
          <cell r="F10">
            <v>0</v>
          </cell>
        </row>
        <row r="11">
          <cell r="A11">
            <v>0</v>
          </cell>
          <cell r="B11">
            <v>0</v>
          </cell>
          <cell r="C11">
            <v>0</v>
          </cell>
          <cell r="D11">
            <v>0</v>
          </cell>
          <cell r="E11">
            <v>0</v>
          </cell>
          <cell r="F11">
            <v>357.43</v>
          </cell>
        </row>
        <row r="12">
          <cell r="A12">
            <v>0</v>
          </cell>
          <cell r="B12">
            <v>1</v>
          </cell>
          <cell r="C12">
            <v>1</v>
          </cell>
          <cell r="D12">
            <v>2</v>
          </cell>
          <cell r="E12">
            <v>6.45</v>
          </cell>
          <cell r="F12">
            <v>0</v>
          </cell>
        </row>
        <row r="13">
          <cell r="A13">
            <v>0</v>
          </cell>
          <cell r="B13">
            <v>0</v>
          </cell>
          <cell r="C13">
            <v>0</v>
          </cell>
          <cell r="D13">
            <v>0</v>
          </cell>
          <cell r="E13">
            <v>1.33</v>
          </cell>
          <cell r="F13">
            <v>0</v>
          </cell>
        </row>
        <row r="14">
          <cell r="A14">
            <v>0</v>
          </cell>
          <cell r="B14">
            <v>0</v>
          </cell>
          <cell r="C14">
            <v>0</v>
          </cell>
          <cell r="D14">
            <v>0</v>
          </cell>
          <cell r="E14">
            <v>0</v>
          </cell>
          <cell r="F14">
            <v>17.16</v>
          </cell>
        </row>
        <row r="15">
          <cell r="A15" t="str">
            <v>C3.1</v>
          </cell>
          <cell r="B15">
            <v>0</v>
          </cell>
          <cell r="C15">
            <v>0</v>
          </cell>
          <cell r="D15">
            <v>0</v>
          </cell>
          <cell r="E15">
            <v>0</v>
          </cell>
          <cell r="F15">
            <v>374.59000000000003</v>
          </cell>
        </row>
        <row r="16">
          <cell r="A16">
            <v>0</v>
          </cell>
          <cell r="B16">
            <v>0</v>
          </cell>
          <cell r="C16">
            <v>0</v>
          </cell>
          <cell r="D16">
            <v>0</v>
          </cell>
          <cell r="E16">
            <v>0</v>
          </cell>
          <cell r="F16">
            <v>0</v>
          </cell>
        </row>
        <row r="17">
          <cell r="A17">
            <v>0</v>
          </cell>
          <cell r="B17">
            <v>0</v>
          </cell>
          <cell r="C17">
            <v>0</v>
          </cell>
          <cell r="D17">
            <v>0</v>
          </cell>
          <cell r="E17">
            <v>0</v>
          </cell>
          <cell r="F17">
            <v>0</v>
          </cell>
        </row>
        <row r="18">
          <cell r="A18">
            <v>0</v>
          </cell>
          <cell r="B18">
            <v>1</v>
          </cell>
          <cell r="C18">
            <v>1</v>
          </cell>
          <cell r="D18">
            <v>2</v>
          </cell>
          <cell r="E18">
            <v>33.72</v>
          </cell>
          <cell r="F18">
            <v>0</v>
          </cell>
        </row>
        <row r="19">
          <cell r="A19">
            <v>0</v>
          </cell>
          <cell r="B19">
            <v>0</v>
          </cell>
          <cell r="C19">
            <v>0</v>
          </cell>
          <cell r="D19">
            <v>0</v>
          </cell>
          <cell r="E19">
            <v>0</v>
          </cell>
          <cell r="F19">
            <v>67.44</v>
          </cell>
        </row>
        <row r="20">
          <cell r="A20">
            <v>0</v>
          </cell>
          <cell r="B20">
            <v>1</v>
          </cell>
          <cell r="C20">
            <v>1</v>
          </cell>
          <cell r="D20">
            <v>2</v>
          </cell>
          <cell r="E20">
            <v>10.61</v>
          </cell>
          <cell r="F20">
            <v>0</v>
          </cell>
        </row>
        <row r="21">
          <cell r="A21">
            <v>0</v>
          </cell>
          <cell r="B21">
            <v>0</v>
          </cell>
          <cell r="C21">
            <v>0</v>
          </cell>
          <cell r="D21">
            <v>0</v>
          </cell>
          <cell r="E21">
            <v>0</v>
          </cell>
          <cell r="F21">
            <v>21.22</v>
          </cell>
        </row>
        <row r="22">
          <cell r="A22">
            <v>0</v>
          </cell>
          <cell r="B22">
            <v>1</v>
          </cell>
          <cell r="C22">
            <v>1</v>
          </cell>
          <cell r="D22">
            <v>4</v>
          </cell>
          <cell r="E22">
            <v>1.33</v>
          </cell>
          <cell r="F22">
            <v>0</v>
          </cell>
        </row>
        <row r="23">
          <cell r="A23">
            <v>0</v>
          </cell>
          <cell r="B23">
            <v>0</v>
          </cell>
          <cell r="C23">
            <v>0</v>
          </cell>
          <cell r="D23">
            <v>0</v>
          </cell>
          <cell r="E23">
            <v>0</v>
          </cell>
          <cell r="F23">
            <v>5.32</v>
          </cell>
        </row>
        <row r="24">
          <cell r="A24" t="str">
            <v>C3.2</v>
          </cell>
          <cell r="B24">
            <v>0</v>
          </cell>
          <cell r="C24">
            <v>0</v>
          </cell>
          <cell r="D24">
            <v>0</v>
          </cell>
          <cell r="E24">
            <v>0</v>
          </cell>
          <cell r="F24">
            <v>93.97999999999999</v>
          </cell>
        </row>
        <row r="25">
          <cell r="A25">
            <v>0</v>
          </cell>
          <cell r="B25">
            <v>0</v>
          </cell>
          <cell r="C25">
            <v>0</v>
          </cell>
          <cell r="D25">
            <v>0</v>
          </cell>
          <cell r="E25">
            <v>0</v>
          </cell>
          <cell r="F25">
            <v>0</v>
          </cell>
        </row>
        <row r="26">
          <cell r="A26">
            <v>0</v>
          </cell>
          <cell r="B26">
            <v>0</v>
          </cell>
          <cell r="C26">
            <v>0</v>
          </cell>
          <cell r="D26">
            <v>0</v>
          </cell>
          <cell r="E26">
            <v>0</v>
          </cell>
          <cell r="F26">
            <v>0</v>
          </cell>
        </row>
        <row r="27">
          <cell r="A27">
            <v>0</v>
          </cell>
          <cell r="B27">
            <v>0</v>
          </cell>
          <cell r="C27">
            <v>0</v>
          </cell>
          <cell r="D27">
            <v>0</v>
          </cell>
          <cell r="E27">
            <v>0</v>
          </cell>
          <cell r="F27">
            <v>0</v>
          </cell>
        </row>
        <row r="28">
          <cell r="A28">
            <v>0</v>
          </cell>
          <cell r="B28">
            <v>0</v>
          </cell>
          <cell r="C28">
            <v>0</v>
          </cell>
          <cell r="D28">
            <v>0</v>
          </cell>
          <cell r="E28">
            <v>0</v>
          </cell>
          <cell r="F28">
            <v>0</v>
          </cell>
        </row>
        <row r="29">
          <cell r="A29">
            <v>0</v>
          </cell>
          <cell r="B29">
            <v>0</v>
          </cell>
          <cell r="C29">
            <v>0</v>
          </cell>
          <cell r="D29">
            <v>0</v>
          </cell>
          <cell r="E29">
            <v>0</v>
          </cell>
          <cell r="F29">
            <v>0</v>
          </cell>
        </row>
        <row r="30">
          <cell r="A30">
            <v>0</v>
          </cell>
          <cell r="B30">
            <v>0</v>
          </cell>
          <cell r="C30">
            <v>0</v>
          </cell>
          <cell r="D30">
            <v>0</v>
          </cell>
          <cell r="E30">
            <v>0</v>
          </cell>
          <cell r="F30">
            <v>0</v>
          </cell>
        </row>
        <row r="31">
          <cell r="A31" t="str">
            <v>C3.3</v>
          </cell>
          <cell r="B31">
            <v>0</v>
          </cell>
          <cell r="C31">
            <v>0</v>
          </cell>
          <cell r="D31">
            <v>0</v>
          </cell>
          <cell r="E31">
            <v>0</v>
          </cell>
          <cell r="F31">
            <v>0</v>
          </cell>
        </row>
        <row r="32">
          <cell r="A32">
            <v>0</v>
          </cell>
          <cell r="B32">
            <v>0</v>
          </cell>
          <cell r="C32">
            <v>0</v>
          </cell>
          <cell r="D32">
            <v>0</v>
          </cell>
          <cell r="E32">
            <v>0</v>
          </cell>
          <cell r="F32">
            <v>0</v>
          </cell>
        </row>
        <row r="33">
          <cell r="A33">
            <v>0</v>
          </cell>
          <cell r="B33">
            <v>0</v>
          </cell>
          <cell r="C33">
            <v>0</v>
          </cell>
          <cell r="D33">
            <v>0</v>
          </cell>
          <cell r="E33">
            <v>0</v>
          </cell>
          <cell r="F33">
            <v>0</v>
          </cell>
        </row>
        <row r="34">
          <cell r="A34">
            <v>0</v>
          </cell>
          <cell r="B34">
            <v>1</v>
          </cell>
          <cell r="C34">
            <v>1</v>
          </cell>
          <cell r="D34">
            <v>1</v>
          </cell>
          <cell r="E34">
            <v>22.22</v>
          </cell>
          <cell r="F34">
            <v>0</v>
          </cell>
        </row>
        <row r="35">
          <cell r="A35">
            <v>0</v>
          </cell>
          <cell r="B35">
            <v>0</v>
          </cell>
          <cell r="C35">
            <v>0</v>
          </cell>
          <cell r="D35">
            <v>0</v>
          </cell>
          <cell r="E35">
            <v>0</v>
          </cell>
          <cell r="F35">
            <v>22.22</v>
          </cell>
        </row>
        <row r="36">
          <cell r="A36">
            <v>0</v>
          </cell>
          <cell r="B36">
            <v>1</v>
          </cell>
          <cell r="C36">
            <v>1</v>
          </cell>
          <cell r="D36">
            <v>2</v>
          </cell>
          <cell r="E36">
            <v>8.458503677008256</v>
          </cell>
          <cell r="F36">
            <v>0</v>
          </cell>
        </row>
        <row r="37">
          <cell r="A37">
            <v>0</v>
          </cell>
          <cell r="B37">
            <v>0</v>
          </cell>
          <cell r="C37">
            <v>0</v>
          </cell>
          <cell r="D37">
            <v>0</v>
          </cell>
          <cell r="E37">
            <v>0</v>
          </cell>
          <cell r="F37">
            <v>16.920000000000002</v>
          </cell>
        </row>
        <row r="38">
          <cell r="A38">
            <v>0</v>
          </cell>
          <cell r="B38">
            <v>1</v>
          </cell>
          <cell r="C38">
            <v>1</v>
          </cell>
          <cell r="D38">
            <v>2</v>
          </cell>
          <cell r="E38">
            <v>7.5142033722579642</v>
          </cell>
          <cell r="F38">
            <v>0</v>
          </cell>
        </row>
        <row r="39">
          <cell r="A39">
            <v>0</v>
          </cell>
          <cell r="B39">
            <v>0</v>
          </cell>
          <cell r="C39">
            <v>0</v>
          </cell>
          <cell r="D39">
            <v>0</v>
          </cell>
          <cell r="E39">
            <v>0</v>
          </cell>
          <cell r="F39">
            <v>15.03</v>
          </cell>
        </row>
        <row r="40">
          <cell r="A40">
            <v>0</v>
          </cell>
          <cell r="B40">
            <v>1</v>
          </cell>
          <cell r="C40">
            <v>1</v>
          </cell>
          <cell r="D40">
            <v>4</v>
          </cell>
          <cell r="E40">
            <v>5.7871938484923637</v>
          </cell>
          <cell r="F40">
            <v>0</v>
          </cell>
        </row>
        <row r="41">
          <cell r="A41">
            <v>0</v>
          </cell>
          <cell r="B41">
            <v>0</v>
          </cell>
          <cell r="C41">
            <v>0</v>
          </cell>
          <cell r="D41">
            <v>0</v>
          </cell>
          <cell r="E41">
            <v>0</v>
          </cell>
          <cell r="F41">
            <v>23.15</v>
          </cell>
        </row>
        <row r="42">
          <cell r="A42">
            <v>0</v>
          </cell>
          <cell r="B42">
            <v>1</v>
          </cell>
          <cell r="C42">
            <v>1</v>
          </cell>
          <cell r="D42">
            <v>4</v>
          </cell>
          <cell r="E42">
            <v>4.6852596176569508</v>
          </cell>
          <cell r="F42">
            <v>0</v>
          </cell>
        </row>
        <row r="43">
          <cell r="A43">
            <v>0</v>
          </cell>
          <cell r="B43">
            <v>0</v>
          </cell>
          <cell r="C43">
            <v>0</v>
          </cell>
          <cell r="D43">
            <v>0</v>
          </cell>
          <cell r="E43">
            <v>0</v>
          </cell>
          <cell r="F43">
            <v>18.739999999999998</v>
          </cell>
        </row>
        <row r="44">
          <cell r="A44" t="str">
            <v>C3.4</v>
          </cell>
          <cell r="B44">
            <v>0</v>
          </cell>
          <cell r="C44">
            <v>0</v>
          </cell>
          <cell r="D44">
            <v>0</v>
          </cell>
          <cell r="E44">
            <v>0</v>
          </cell>
          <cell r="F44">
            <v>96.059999999999988</v>
          </cell>
        </row>
      </sheetData>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ow r="13">
          <cell r="E13">
            <v>0</v>
          </cell>
        </row>
        <row r="20">
          <cell r="E20">
            <v>0</v>
          </cell>
        </row>
        <row r="36">
          <cell r="E36">
            <v>138690.42000000001</v>
          </cell>
        </row>
      </sheetData>
      <sheetData sheetId="22">
        <row r="3">
          <cell r="E3" t="str">
            <v xml:space="preserve">  Payment №:</v>
          </cell>
        </row>
        <row r="4">
          <cell r="E4" t="str">
            <v>Date:</v>
          </cell>
          <cell r="F4">
            <v>40778</v>
          </cell>
        </row>
        <row r="6">
          <cell r="E6" t="str">
            <v>UNIT PRICE</v>
          </cell>
          <cell r="F6" t="str">
            <v>Todate Qty</v>
          </cell>
        </row>
        <row r="11">
          <cell r="E11">
            <v>980</v>
          </cell>
          <cell r="F11">
            <v>6.1899999999999995</v>
          </cell>
        </row>
        <row r="12">
          <cell r="E12">
            <v>980</v>
          </cell>
          <cell r="F12">
            <v>15.39</v>
          </cell>
        </row>
        <row r="13">
          <cell r="E13">
            <v>980</v>
          </cell>
          <cell r="F13">
            <v>2.9299999999999997</v>
          </cell>
        </row>
        <row r="14">
          <cell r="E14">
            <v>980</v>
          </cell>
          <cell r="F14">
            <v>0.63</v>
          </cell>
        </row>
        <row r="15">
          <cell r="E15">
            <v>980</v>
          </cell>
          <cell r="F15">
            <v>1</v>
          </cell>
        </row>
        <row r="17">
          <cell r="E17">
            <v>117</v>
          </cell>
          <cell r="F17">
            <v>259.81</v>
          </cell>
        </row>
        <row r="18">
          <cell r="E18">
            <v>280</v>
          </cell>
          <cell r="F18">
            <v>53</v>
          </cell>
        </row>
        <row r="19">
          <cell r="E19">
            <v>212</v>
          </cell>
          <cell r="F19">
            <v>26</v>
          </cell>
        </row>
        <row r="20">
          <cell r="E20">
            <v>160</v>
          </cell>
          <cell r="F20">
            <v>7</v>
          </cell>
        </row>
        <row r="21">
          <cell r="E21">
            <v>4070.4</v>
          </cell>
        </row>
        <row r="23">
          <cell r="E23">
            <v>55</v>
          </cell>
          <cell r="F23">
            <v>78.960000000000008</v>
          </cell>
        </row>
        <row r="24">
          <cell r="E24">
            <v>65</v>
          </cell>
          <cell r="F24">
            <v>120.00999999999996</v>
          </cell>
        </row>
        <row r="25">
          <cell r="E25">
            <v>65</v>
          </cell>
          <cell r="F25">
            <v>20.689999999999998</v>
          </cell>
        </row>
        <row r="26">
          <cell r="E26">
            <v>65</v>
          </cell>
          <cell r="F26">
            <v>2.89</v>
          </cell>
        </row>
        <row r="28">
          <cell r="E28">
            <v>9.1999999999999993</v>
          </cell>
          <cell r="F28">
            <v>321.23</v>
          </cell>
        </row>
        <row r="29">
          <cell r="E29">
            <v>9.1999999999999993</v>
          </cell>
          <cell r="F29">
            <v>681.07</v>
          </cell>
        </row>
        <row r="30">
          <cell r="E30">
            <v>9.1999999999999993</v>
          </cell>
          <cell r="F30">
            <v>147.5</v>
          </cell>
        </row>
        <row r="31">
          <cell r="E31">
            <v>9.1999999999999993</v>
          </cell>
          <cell r="F31">
            <v>481.3</v>
          </cell>
        </row>
        <row r="32">
          <cell r="E32">
            <v>9.1999999999999993</v>
          </cell>
          <cell r="F32">
            <v>1087.28</v>
          </cell>
        </row>
        <row r="33">
          <cell r="E33">
            <v>9.1999999999999993</v>
          </cell>
          <cell r="F33">
            <v>541.15</v>
          </cell>
        </row>
        <row r="34">
          <cell r="E34">
            <v>9.1999999999999993</v>
          </cell>
          <cell r="F34">
            <v>1906.48</v>
          </cell>
        </row>
      </sheetData>
      <sheetData sheetId="23">
        <row r="1">
          <cell r="B1" t="str">
            <v>Project: Low Cost Housing Development Project</v>
          </cell>
        </row>
        <row r="2">
          <cell r="B2" t="str">
            <v xml:space="preserve">Location: </v>
          </cell>
        </row>
        <row r="3">
          <cell r="B3" t="str">
            <v xml:space="preserve">Client: </v>
          </cell>
        </row>
        <row r="4">
          <cell r="B4" t="str">
            <v>Contractor:</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1">
          <cell r="A21" t="str">
            <v>C1.1a</v>
          </cell>
          <cell r="F21">
            <v>6.1899999999999995</v>
          </cell>
        </row>
        <row r="25">
          <cell r="C25">
            <v>1</v>
          </cell>
          <cell r="D25">
            <v>1</v>
          </cell>
          <cell r="E25">
            <v>7.71</v>
          </cell>
        </row>
        <row r="26">
          <cell r="E26">
            <v>0.48</v>
          </cell>
        </row>
        <row r="27">
          <cell r="E27">
            <v>0.2</v>
          </cell>
        </row>
        <row r="28">
          <cell r="F28">
            <v>0.74</v>
          </cell>
        </row>
        <row r="29">
          <cell r="C29">
            <v>1</v>
          </cell>
          <cell r="D29">
            <v>1</v>
          </cell>
          <cell r="E29">
            <v>8.84</v>
          </cell>
        </row>
        <row r="30">
          <cell r="E30">
            <v>0.48</v>
          </cell>
        </row>
        <row r="31">
          <cell r="E31">
            <v>0.2</v>
          </cell>
        </row>
        <row r="32">
          <cell r="F32">
            <v>0.85</v>
          </cell>
        </row>
        <row r="33">
          <cell r="C33">
            <v>1</v>
          </cell>
          <cell r="D33">
            <v>1</v>
          </cell>
          <cell r="E33">
            <v>23.28</v>
          </cell>
        </row>
        <row r="34">
          <cell r="E34">
            <v>0.48</v>
          </cell>
        </row>
        <row r="35">
          <cell r="E35">
            <v>0.2</v>
          </cell>
        </row>
        <row r="36">
          <cell r="F36">
            <v>2.23</v>
          </cell>
        </row>
        <row r="37">
          <cell r="C37">
            <v>1</v>
          </cell>
          <cell r="D37">
            <v>1</v>
          </cell>
          <cell r="E37">
            <v>9.4100000000000019</v>
          </cell>
        </row>
        <row r="38">
          <cell r="E38">
            <v>0.48</v>
          </cell>
        </row>
        <row r="39">
          <cell r="E39">
            <v>0.2</v>
          </cell>
        </row>
        <row r="40">
          <cell r="F40">
            <v>0.9</v>
          </cell>
        </row>
        <row r="41">
          <cell r="C41">
            <v>1</v>
          </cell>
          <cell r="D41">
            <v>1</v>
          </cell>
          <cell r="E41">
            <v>4.8499999999999996</v>
          </cell>
        </row>
        <row r="42">
          <cell r="E42">
            <v>0.48</v>
          </cell>
        </row>
        <row r="43">
          <cell r="E43">
            <v>0.2</v>
          </cell>
        </row>
        <row r="44">
          <cell r="F44">
            <v>0.47</v>
          </cell>
        </row>
        <row r="45">
          <cell r="C45">
            <v>1</v>
          </cell>
          <cell r="D45">
            <v>1</v>
          </cell>
          <cell r="E45">
            <v>13.364999999999998</v>
          </cell>
        </row>
        <row r="46">
          <cell r="E46">
            <v>0.48</v>
          </cell>
        </row>
        <row r="47">
          <cell r="E47">
            <v>0.2</v>
          </cell>
        </row>
        <row r="48">
          <cell r="F48">
            <v>1.28</v>
          </cell>
        </row>
        <row r="49">
          <cell r="C49">
            <v>1</v>
          </cell>
          <cell r="D49">
            <v>1</v>
          </cell>
          <cell r="E49">
            <v>13.34</v>
          </cell>
        </row>
        <row r="50">
          <cell r="E50">
            <v>0.48</v>
          </cell>
        </row>
        <row r="51">
          <cell r="E51">
            <v>0.2</v>
          </cell>
        </row>
        <row r="52">
          <cell r="F52">
            <v>1.28</v>
          </cell>
        </row>
        <row r="53">
          <cell r="C53">
            <v>1</v>
          </cell>
          <cell r="D53">
            <v>1</v>
          </cell>
          <cell r="E53">
            <v>5.25</v>
          </cell>
        </row>
        <row r="54">
          <cell r="E54">
            <v>0.48</v>
          </cell>
        </row>
        <row r="55">
          <cell r="E55">
            <v>0.2</v>
          </cell>
        </row>
        <row r="56">
          <cell r="F56">
            <v>0.5</v>
          </cell>
        </row>
        <row r="57">
          <cell r="C57">
            <v>1</v>
          </cell>
          <cell r="D57">
            <v>1</v>
          </cell>
          <cell r="E57">
            <v>9.09</v>
          </cell>
        </row>
        <row r="58">
          <cell r="E58">
            <v>0.48</v>
          </cell>
        </row>
        <row r="59">
          <cell r="E59">
            <v>0.2</v>
          </cell>
        </row>
        <row r="60">
          <cell r="F60">
            <v>0.87</v>
          </cell>
        </row>
        <row r="61">
          <cell r="C61">
            <v>1</v>
          </cell>
          <cell r="D61">
            <v>1</v>
          </cell>
          <cell r="E61">
            <v>3.7649999999999997</v>
          </cell>
        </row>
        <row r="62">
          <cell r="E62">
            <v>0.28000000000000003</v>
          </cell>
        </row>
        <row r="63">
          <cell r="E63">
            <v>0.2</v>
          </cell>
        </row>
        <row r="64">
          <cell r="F64">
            <v>0.21</v>
          </cell>
        </row>
        <row r="65">
          <cell r="C65">
            <v>1</v>
          </cell>
          <cell r="D65">
            <v>1</v>
          </cell>
          <cell r="E65">
            <v>13.574999999999999</v>
          </cell>
        </row>
        <row r="66">
          <cell r="E66">
            <v>0.48</v>
          </cell>
        </row>
        <row r="67">
          <cell r="E67">
            <v>0.2</v>
          </cell>
        </row>
        <row r="68">
          <cell r="F68">
            <v>1.3</v>
          </cell>
        </row>
        <row r="69">
          <cell r="C69">
            <v>1</v>
          </cell>
          <cell r="D69">
            <v>2</v>
          </cell>
          <cell r="E69">
            <v>8.6000000000000014</v>
          </cell>
        </row>
        <row r="70">
          <cell r="E70">
            <v>0.48</v>
          </cell>
        </row>
        <row r="71">
          <cell r="E71">
            <v>0.2</v>
          </cell>
        </row>
        <row r="72">
          <cell r="F72">
            <v>1.65</v>
          </cell>
        </row>
        <row r="73">
          <cell r="C73">
            <v>1</v>
          </cell>
          <cell r="D73">
            <v>2</v>
          </cell>
          <cell r="E73">
            <v>9.93</v>
          </cell>
        </row>
        <row r="74">
          <cell r="E74">
            <v>0.48</v>
          </cell>
        </row>
        <row r="75">
          <cell r="E75">
            <v>0.2</v>
          </cell>
        </row>
        <row r="76">
          <cell r="F76">
            <v>1.91</v>
          </cell>
        </row>
        <row r="77">
          <cell r="B77">
            <v>1</v>
          </cell>
          <cell r="C77">
            <v>1</v>
          </cell>
          <cell r="D77">
            <v>25</v>
          </cell>
          <cell r="E77">
            <v>0.25</v>
          </cell>
        </row>
        <row r="78">
          <cell r="E78">
            <v>0.4</v>
          </cell>
        </row>
        <row r="79">
          <cell r="E79">
            <v>0.48</v>
          </cell>
        </row>
        <row r="80">
          <cell r="F80">
            <v>1.2</v>
          </cell>
        </row>
        <row r="81">
          <cell r="A81" t="str">
            <v>C1.1b</v>
          </cell>
          <cell r="F81">
            <v>15.39</v>
          </cell>
        </row>
        <row r="84">
          <cell r="C84">
            <v>1</v>
          </cell>
          <cell r="D84">
            <v>1</v>
          </cell>
          <cell r="E84">
            <v>1.04</v>
          </cell>
        </row>
        <row r="85">
          <cell r="E85">
            <v>1.35</v>
          </cell>
        </row>
        <row r="86">
          <cell r="F86">
            <v>1.4</v>
          </cell>
        </row>
        <row r="87">
          <cell r="C87">
            <v>1</v>
          </cell>
          <cell r="D87">
            <v>1</v>
          </cell>
          <cell r="E87">
            <v>1.05</v>
          </cell>
        </row>
        <row r="88">
          <cell r="E88">
            <v>1.35</v>
          </cell>
        </row>
        <row r="89">
          <cell r="F89">
            <v>1.42</v>
          </cell>
        </row>
        <row r="90">
          <cell r="B90">
            <v>1</v>
          </cell>
          <cell r="C90">
            <v>1</v>
          </cell>
          <cell r="D90">
            <v>1</v>
          </cell>
          <cell r="E90">
            <v>1.46</v>
          </cell>
        </row>
        <row r="91">
          <cell r="E91">
            <v>0.3</v>
          </cell>
        </row>
        <row r="92">
          <cell r="E92">
            <v>0.19</v>
          </cell>
        </row>
        <row r="93">
          <cell r="F93">
            <v>0.08</v>
          </cell>
        </row>
        <row r="94">
          <cell r="C94">
            <v>1</v>
          </cell>
          <cell r="D94">
            <v>1</v>
          </cell>
          <cell r="E94">
            <v>0.31</v>
          </cell>
        </row>
        <row r="95">
          <cell r="E95">
            <v>0.1</v>
          </cell>
        </row>
        <row r="96">
          <cell r="F96">
            <v>0.03</v>
          </cell>
        </row>
        <row r="97">
          <cell r="A97" t="str">
            <v>C1.1c</v>
          </cell>
          <cell r="F97">
            <v>2.9299999999999997</v>
          </cell>
        </row>
        <row r="101">
          <cell r="B101">
            <v>1</v>
          </cell>
          <cell r="C101">
            <v>1</v>
          </cell>
          <cell r="D101">
            <v>37</v>
          </cell>
          <cell r="E101">
            <v>0.52</v>
          </cell>
        </row>
        <row r="102">
          <cell r="E102">
            <v>0.15</v>
          </cell>
        </row>
        <row r="103">
          <cell r="E103">
            <v>0.22</v>
          </cell>
        </row>
        <row r="104">
          <cell r="F104">
            <v>0.63</v>
          </cell>
        </row>
        <row r="105">
          <cell r="A105" t="str">
            <v>C1.1d</v>
          </cell>
          <cell r="F105">
            <v>0.63</v>
          </cell>
        </row>
        <row r="107">
          <cell r="B107">
            <v>1</v>
          </cell>
          <cell r="C107">
            <v>1</v>
          </cell>
          <cell r="D107">
            <v>1</v>
          </cell>
          <cell r="E107">
            <v>3</v>
          </cell>
        </row>
        <row r="108">
          <cell r="E108">
            <v>1.62</v>
          </cell>
        </row>
        <row r="109">
          <cell r="E109">
            <v>0.06</v>
          </cell>
        </row>
        <row r="110">
          <cell r="F110">
            <v>0.28999999999999998</v>
          </cell>
        </row>
        <row r="111">
          <cell r="B111">
            <v>1</v>
          </cell>
          <cell r="C111">
            <v>1</v>
          </cell>
          <cell r="D111">
            <v>1</v>
          </cell>
          <cell r="E111">
            <v>2.38</v>
          </cell>
        </row>
        <row r="112">
          <cell r="E112">
            <v>1.52</v>
          </cell>
        </row>
        <row r="113">
          <cell r="E113">
            <v>0.06</v>
          </cell>
        </row>
        <row r="114">
          <cell r="F114">
            <v>0.22</v>
          </cell>
        </row>
        <row r="115">
          <cell r="B115">
            <v>1</v>
          </cell>
          <cell r="C115">
            <v>1</v>
          </cell>
          <cell r="D115">
            <v>1</v>
          </cell>
          <cell r="E115">
            <v>1.5</v>
          </cell>
        </row>
        <row r="116">
          <cell r="E116">
            <v>2.4</v>
          </cell>
        </row>
        <row r="117">
          <cell r="E117">
            <v>0.06</v>
          </cell>
        </row>
        <row r="118">
          <cell r="F118">
            <v>0.22</v>
          </cell>
        </row>
        <row r="119">
          <cell r="B119">
            <v>1</v>
          </cell>
          <cell r="C119">
            <v>1</v>
          </cell>
          <cell r="D119">
            <v>1</v>
          </cell>
          <cell r="E119">
            <v>2.38</v>
          </cell>
        </row>
        <row r="120">
          <cell r="E120">
            <v>1.92</v>
          </cell>
        </row>
        <row r="121">
          <cell r="E121">
            <v>0.06</v>
          </cell>
        </row>
        <row r="122">
          <cell r="F122">
            <v>0.27</v>
          </cell>
        </row>
        <row r="123">
          <cell r="A123" t="str">
            <v>C1.1e</v>
          </cell>
          <cell r="F123">
            <v>1</v>
          </cell>
        </row>
        <row r="126">
          <cell r="B126">
            <v>1</v>
          </cell>
          <cell r="C126">
            <v>1</v>
          </cell>
          <cell r="D126">
            <v>1</v>
          </cell>
          <cell r="E126">
            <v>8.5100000000000016</v>
          </cell>
        </row>
        <row r="127">
          <cell r="E127">
            <v>3.84</v>
          </cell>
        </row>
        <row r="128">
          <cell r="F128">
            <v>32.68</v>
          </cell>
        </row>
        <row r="129">
          <cell r="B129">
            <v>1</v>
          </cell>
          <cell r="C129">
            <v>1</v>
          </cell>
          <cell r="D129">
            <v>1</v>
          </cell>
          <cell r="E129">
            <v>9.6399999999999988</v>
          </cell>
        </row>
        <row r="130">
          <cell r="E130">
            <v>4.8499999999999996</v>
          </cell>
        </row>
        <row r="131">
          <cell r="F131">
            <v>46.75</v>
          </cell>
        </row>
        <row r="132">
          <cell r="B132">
            <v>1</v>
          </cell>
          <cell r="C132">
            <v>1</v>
          </cell>
          <cell r="D132">
            <v>1</v>
          </cell>
          <cell r="E132">
            <v>7.38</v>
          </cell>
        </row>
        <row r="133">
          <cell r="E133">
            <v>4.8499999999999996</v>
          </cell>
        </row>
        <row r="134">
          <cell r="F134">
            <v>35.79</v>
          </cell>
        </row>
        <row r="135">
          <cell r="B135">
            <v>1</v>
          </cell>
          <cell r="C135">
            <v>1</v>
          </cell>
          <cell r="D135">
            <v>1</v>
          </cell>
          <cell r="E135">
            <v>2.83</v>
          </cell>
        </row>
        <row r="136">
          <cell r="E136">
            <v>4.9000000000000004</v>
          </cell>
        </row>
        <row r="137">
          <cell r="F137">
            <v>13.87</v>
          </cell>
        </row>
        <row r="138">
          <cell r="B138">
            <v>1</v>
          </cell>
          <cell r="C138">
            <v>1</v>
          </cell>
          <cell r="D138">
            <v>1</v>
          </cell>
          <cell r="E138">
            <v>9.25</v>
          </cell>
        </row>
        <row r="139">
          <cell r="E139">
            <v>4.8499999999999996</v>
          </cell>
        </row>
        <row r="140">
          <cell r="F140">
            <v>44.86</v>
          </cell>
        </row>
        <row r="141">
          <cell r="B141">
            <v>1</v>
          </cell>
          <cell r="C141">
            <v>1</v>
          </cell>
          <cell r="D141">
            <v>1</v>
          </cell>
          <cell r="E141">
            <v>10.38</v>
          </cell>
        </row>
        <row r="142">
          <cell r="E142">
            <v>4.8499999999999996</v>
          </cell>
        </row>
        <row r="143">
          <cell r="F143">
            <v>50.34</v>
          </cell>
        </row>
        <row r="144">
          <cell r="B144">
            <v>1</v>
          </cell>
          <cell r="C144">
            <v>1</v>
          </cell>
          <cell r="D144">
            <v>1</v>
          </cell>
          <cell r="E144">
            <v>9.25</v>
          </cell>
        </row>
        <row r="145">
          <cell r="E145">
            <v>3.84</v>
          </cell>
        </row>
        <row r="146">
          <cell r="F146">
            <v>35.520000000000003</v>
          </cell>
        </row>
        <row r="147">
          <cell r="F147">
            <v>259.81</v>
          </cell>
        </row>
        <row r="150">
          <cell r="A150" t="str">
            <v>C1.2a</v>
          </cell>
          <cell r="F150">
            <v>259.81</v>
          </cell>
        </row>
        <row r="153">
          <cell r="D153">
            <v>1</v>
          </cell>
          <cell r="E153">
            <v>53</v>
          </cell>
        </row>
        <row r="154">
          <cell r="F154">
            <v>53</v>
          </cell>
        </row>
        <row r="156">
          <cell r="A156" t="str">
            <v>C1.2e</v>
          </cell>
          <cell r="F156">
            <v>53</v>
          </cell>
        </row>
        <row r="159">
          <cell r="D159">
            <v>1</v>
          </cell>
          <cell r="E159">
            <v>26</v>
          </cell>
        </row>
        <row r="160">
          <cell r="F160">
            <v>26</v>
          </cell>
        </row>
        <row r="162">
          <cell r="A162" t="str">
            <v>C1.2f</v>
          </cell>
          <cell r="F162">
            <v>26</v>
          </cell>
        </row>
        <row r="165">
          <cell r="D165">
            <v>1</v>
          </cell>
          <cell r="E165">
            <v>7</v>
          </cell>
        </row>
        <row r="166">
          <cell r="F166">
            <v>7</v>
          </cell>
        </row>
        <row r="168">
          <cell r="A168" t="str">
            <v>C1.2f'</v>
          </cell>
          <cell r="F168">
            <v>7</v>
          </cell>
        </row>
        <row r="173">
          <cell r="B173">
            <v>1</v>
          </cell>
          <cell r="C173">
            <v>1</v>
          </cell>
          <cell r="D173">
            <v>23</v>
          </cell>
          <cell r="E173">
            <v>1.3</v>
          </cell>
        </row>
        <row r="174">
          <cell r="E174">
            <v>2.4</v>
          </cell>
        </row>
        <row r="175">
          <cell r="F175">
            <v>71.760000000000005</v>
          </cell>
        </row>
        <row r="176">
          <cell r="B176">
            <v>1</v>
          </cell>
          <cell r="C176">
            <v>1</v>
          </cell>
          <cell r="D176">
            <v>2</v>
          </cell>
          <cell r="E176">
            <v>1.5</v>
          </cell>
        </row>
        <row r="177">
          <cell r="E177">
            <v>2.4</v>
          </cell>
        </row>
        <row r="178">
          <cell r="F178">
            <v>7.2</v>
          </cell>
        </row>
        <row r="179">
          <cell r="A179" t="str">
            <v>C1.3a</v>
          </cell>
          <cell r="F179">
            <v>78.960000000000008</v>
          </cell>
        </row>
        <row r="183">
          <cell r="B183">
            <v>1</v>
          </cell>
          <cell r="C183">
            <v>1</v>
          </cell>
          <cell r="D183">
            <v>1</v>
          </cell>
          <cell r="E183">
            <v>89.67</v>
          </cell>
        </row>
        <row r="184">
          <cell r="E184">
            <v>0.48</v>
          </cell>
        </row>
        <row r="185">
          <cell r="F185">
            <v>43.04</v>
          </cell>
        </row>
        <row r="187">
          <cell r="B187">
            <v>1</v>
          </cell>
          <cell r="C187">
            <v>1</v>
          </cell>
          <cell r="D187">
            <v>1</v>
          </cell>
          <cell r="E187">
            <v>25.1</v>
          </cell>
        </row>
        <row r="188">
          <cell r="E188">
            <v>0.2</v>
          </cell>
        </row>
        <row r="189">
          <cell r="F189">
            <v>5.0199999999999996</v>
          </cell>
        </row>
        <row r="190">
          <cell r="B190">
            <v>1</v>
          </cell>
          <cell r="C190">
            <v>1</v>
          </cell>
          <cell r="D190">
            <v>1</v>
          </cell>
          <cell r="E190">
            <v>48.38</v>
          </cell>
        </row>
        <row r="191">
          <cell r="E191">
            <v>0.2</v>
          </cell>
        </row>
        <row r="192">
          <cell r="F192">
            <v>9.68</v>
          </cell>
        </row>
        <row r="193">
          <cell r="B193">
            <v>1</v>
          </cell>
          <cell r="C193">
            <v>1</v>
          </cell>
          <cell r="D193">
            <v>1</v>
          </cell>
          <cell r="E193">
            <v>24.46</v>
          </cell>
        </row>
        <row r="194">
          <cell r="E194">
            <v>0.2</v>
          </cell>
        </row>
        <row r="195">
          <cell r="F195">
            <v>4.8899999999999997</v>
          </cell>
        </row>
        <row r="196">
          <cell r="B196">
            <v>1</v>
          </cell>
          <cell r="C196">
            <v>1</v>
          </cell>
          <cell r="D196">
            <v>1</v>
          </cell>
          <cell r="E196">
            <v>15.46</v>
          </cell>
        </row>
        <row r="197">
          <cell r="E197">
            <v>0.2</v>
          </cell>
        </row>
        <row r="198">
          <cell r="F198">
            <v>3.09</v>
          </cell>
        </row>
        <row r="199">
          <cell r="B199">
            <v>1</v>
          </cell>
          <cell r="C199">
            <v>1</v>
          </cell>
          <cell r="D199">
            <v>1</v>
          </cell>
          <cell r="E199">
            <v>28.2</v>
          </cell>
        </row>
        <row r="200">
          <cell r="E200">
            <v>0.2</v>
          </cell>
        </row>
        <row r="201">
          <cell r="F201">
            <v>5.64</v>
          </cell>
        </row>
        <row r="202">
          <cell r="B202">
            <v>1</v>
          </cell>
          <cell r="C202">
            <v>1</v>
          </cell>
          <cell r="D202">
            <v>1</v>
          </cell>
          <cell r="E202">
            <v>40.159999999999997</v>
          </cell>
        </row>
        <row r="203">
          <cell r="E203">
            <v>0.2</v>
          </cell>
        </row>
        <row r="204">
          <cell r="F204">
            <v>8.0299999999999994</v>
          </cell>
        </row>
        <row r="205">
          <cell r="B205">
            <v>1</v>
          </cell>
          <cell r="C205">
            <v>1</v>
          </cell>
          <cell r="D205">
            <v>1</v>
          </cell>
          <cell r="E205">
            <v>26.18</v>
          </cell>
        </row>
        <row r="206">
          <cell r="E206">
            <v>0.2</v>
          </cell>
        </row>
        <row r="207">
          <cell r="F207">
            <v>5.24</v>
          </cell>
        </row>
        <row r="208">
          <cell r="B208">
            <v>1</v>
          </cell>
          <cell r="C208">
            <v>1</v>
          </cell>
          <cell r="D208">
            <v>1</v>
          </cell>
          <cell r="E208">
            <v>2.83</v>
          </cell>
        </row>
        <row r="209">
          <cell r="E209">
            <v>0.28999999999999998</v>
          </cell>
        </row>
        <row r="210">
          <cell r="F210">
            <v>0.82</v>
          </cell>
        </row>
        <row r="211">
          <cell r="B211">
            <v>1</v>
          </cell>
          <cell r="C211">
            <v>1</v>
          </cell>
          <cell r="D211">
            <v>1</v>
          </cell>
          <cell r="E211">
            <v>4.1500000000000004</v>
          </cell>
        </row>
        <row r="212">
          <cell r="E212">
            <v>0.48</v>
          </cell>
        </row>
        <row r="213">
          <cell r="F213">
            <v>1.99</v>
          </cell>
        </row>
        <row r="214">
          <cell r="B214">
            <v>1</v>
          </cell>
          <cell r="C214">
            <v>1</v>
          </cell>
          <cell r="D214">
            <v>1</v>
          </cell>
          <cell r="E214">
            <v>4.4000000000000004</v>
          </cell>
        </row>
        <row r="215">
          <cell r="E215">
            <v>0.48</v>
          </cell>
        </row>
        <row r="216">
          <cell r="F216">
            <v>2.11</v>
          </cell>
        </row>
        <row r="217">
          <cell r="B217">
            <v>1</v>
          </cell>
          <cell r="C217">
            <v>1</v>
          </cell>
          <cell r="D217">
            <v>1</v>
          </cell>
          <cell r="E217">
            <v>7.9099999999999993</v>
          </cell>
        </row>
        <row r="218">
          <cell r="E218">
            <v>0.2</v>
          </cell>
        </row>
        <row r="219">
          <cell r="F219">
            <v>1.58</v>
          </cell>
        </row>
        <row r="220">
          <cell r="B220">
            <v>1</v>
          </cell>
          <cell r="C220">
            <v>1</v>
          </cell>
          <cell r="D220">
            <v>1</v>
          </cell>
          <cell r="E220">
            <v>9.2399999999999984</v>
          </cell>
        </row>
        <row r="221">
          <cell r="E221">
            <v>0.2</v>
          </cell>
        </row>
        <row r="222">
          <cell r="F222">
            <v>1.85</v>
          </cell>
        </row>
        <row r="223">
          <cell r="B223">
            <v>1</v>
          </cell>
          <cell r="C223">
            <v>1</v>
          </cell>
          <cell r="D223">
            <v>1</v>
          </cell>
          <cell r="E223">
            <v>23.48</v>
          </cell>
        </row>
        <row r="224">
          <cell r="E224">
            <v>0.2</v>
          </cell>
        </row>
        <row r="225">
          <cell r="F225">
            <v>4.7</v>
          </cell>
        </row>
        <row r="226">
          <cell r="B226">
            <v>1</v>
          </cell>
          <cell r="C226">
            <v>1</v>
          </cell>
          <cell r="D226">
            <v>1</v>
          </cell>
          <cell r="E226">
            <v>9.41</v>
          </cell>
        </row>
        <row r="227">
          <cell r="E227">
            <v>0.2</v>
          </cell>
        </row>
        <row r="228">
          <cell r="F228">
            <v>1.88</v>
          </cell>
        </row>
        <row r="229">
          <cell r="B229">
            <v>1</v>
          </cell>
          <cell r="C229">
            <v>1</v>
          </cell>
          <cell r="D229">
            <v>1</v>
          </cell>
          <cell r="E229">
            <v>16.12</v>
          </cell>
        </row>
        <row r="230">
          <cell r="E230">
            <v>0.2</v>
          </cell>
        </row>
        <row r="231">
          <cell r="F231">
            <v>3.22</v>
          </cell>
        </row>
        <row r="232">
          <cell r="B232">
            <v>1</v>
          </cell>
          <cell r="C232">
            <v>1</v>
          </cell>
          <cell r="D232">
            <v>1</v>
          </cell>
          <cell r="E232">
            <v>5.25</v>
          </cell>
        </row>
        <row r="233">
          <cell r="E233">
            <v>0.2</v>
          </cell>
        </row>
        <row r="234">
          <cell r="F234">
            <v>1.05</v>
          </cell>
        </row>
        <row r="235">
          <cell r="B235">
            <v>1</v>
          </cell>
          <cell r="C235">
            <v>1</v>
          </cell>
          <cell r="D235">
            <v>1</v>
          </cell>
          <cell r="E235">
            <v>4.8499999999999996</v>
          </cell>
        </row>
        <row r="236">
          <cell r="E236">
            <v>0.2</v>
          </cell>
        </row>
        <row r="237">
          <cell r="F237">
            <v>0.97</v>
          </cell>
        </row>
        <row r="238">
          <cell r="B238">
            <v>1</v>
          </cell>
          <cell r="C238">
            <v>1</v>
          </cell>
          <cell r="D238">
            <v>1</v>
          </cell>
          <cell r="E238">
            <v>13.34</v>
          </cell>
        </row>
        <row r="239">
          <cell r="E239">
            <v>0.2</v>
          </cell>
        </row>
        <row r="240">
          <cell r="F240">
            <v>2.67</v>
          </cell>
        </row>
        <row r="241">
          <cell r="B241">
            <v>1</v>
          </cell>
          <cell r="C241">
            <v>1</v>
          </cell>
          <cell r="D241">
            <v>1</v>
          </cell>
          <cell r="E241">
            <v>17.34</v>
          </cell>
        </row>
        <row r="242">
          <cell r="E242">
            <v>0.2</v>
          </cell>
        </row>
        <row r="243">
          <cell r="F243">
            <v>3.47</v>
          </cell>
        </row>
        <row r="244">
          <cell r="B244">
            <v>1</v>
          </cell>
          <cell r="C244">
            <v>1</v>
          </cell>
          <cell r="D244">
            <v>1</v>
          </cell>
          <cell r="E244">
            <v>8.69</v>
          </cell>
        </row>
        <row r="245">
          <cell r="E245">
            <v>0.2</v>
          </cell>
        </row>
        <row r="246">
          <cell r="F246">
            <v>1.74</v>
          </cell>
        </row>
        <row r="247">
          <cell r="B247">
            <v>1</v>
          </cell>
          <cell r="C247">
            <v>1</v>
          </cell>
          <cell r="D247">
            <v>2</v>
          </cell>
          <cell r="E247">
            <v>8.6</v>
          </cell>
        </row>
        <row r="248">
          <cell r="E248">
            <v>0.2</v>
          </cell>
        </row>
        <row r="249">
          <cell r="F249">
            <v>3.44</v>
          </cell>
        </row>
        <row r="250">
          <cell r="B250">
            <v>1</v>
          </cell>
          <cell r="C250">
            <v>1</v>
          </cell>
          <cell r="D250">
            <v>2</v>
          </cell>
          <cell r="E250">
            <v>9.73</v>
          </cell>
        </row>
        <row r="251">
          <cell r="E251">
            <v>0.2</v>
          </cell>
        </row>
        <row r="252">
          <cell r="F252">
            <v>3.89</v>
          </cell>
        </row>
        <row r="253">
          <cell r="A253" t="str">
            <v>C1.3b</v>
          </cell>
          <cell r="F253">
            <v>120.00999999999996</v>
          </cell>
        </row>
        <row r="257">
          <cell r="B257">
            <v>1</v>
          </cell>
          <cell r="C257">
            <v>1</v>
          </cell>
          <cell r="D257">
            <v>1</v>
          </cell>
          <cell r="E257">
            <v>1.35</v>
          </cell>
        </row>
        <row r="258">
          <cell r="E258">
            <v>4.51</v>
          </cell>
        </row>
        <row r="259">
          <cell r="F259">
            <v>6.09</v>
          </cell>
        </row>
        <row r="260">
          <cell r="B260">
            <v>1</v>
          </cell>
          <cell r="C260">
            <v>1</v>
          </cell>
          <cell r="D260">
            <v>1</v>
          </cell>
          <cell r="E260">
            <v>1.35</v>
          </cell>
        </row>
        <row r="261">
          <cell r="E261">
            <v>4.2300000000000004</v>
          </cell>
        </row>
        <row r="262">
          <cell r="F262">
            <v>5.71</v>
          </cell>
        </row>
        <row r="263">
          <cell r="B263">
            <v>1</v>
          </cell>
          <cell r="C263">
            <v>1</v>
          </cell>
          <cell r="D263">
            <v>1</v>
          </cell>
          <cell r="E263">
            <v>1.5</v>
          </cell>
        </row>
        <row r="264">
          <cell r="E264">
            <v>0.1</v>
          </cell>
        </row>
        <row r="265">
          <cell r="F265">
            <v>0.15</v>
          </cell>
        </row>
        <row r="267">
          <cell r="B267">
            <v>1</v>
          </cell>
          <cell r="C267">
            <v>2</v>
          </cell>
          <cell r="D267">
            <v>1</v>
          </cell>
          <cell r="E267">
            <v>0.73</v>
          </cell>
        </row>
        <row r="268">
          <cell r="E268">
            <v>1</v>
          </cell>
        </row>
        <row r="269">
          <cell r="F269">
            <v>1.46</v>
          </cell>
        </row>
        <row r="270">
          <cell r="B270">
            <v>1</v>
          </cell>
          <cell r="C270">
            <v>2</v>
          </cell>
          <cell r="D270">
            <v>1</v>
          </cell>
          <cell r="E270">
            <v>0.8</v>
          </cell>
        </row>
        <row r="271">
          <cell r="E271">
            <v>1</v>
          </cell>
        </row>
        <row r="272">
          <cell r="F272">
            <v>1.6</v>
          </cell>
        </row>
        <row r="273">
          <cell r="B273">
            <v>1</v>
          </cell>
          <cell r="C273">
            <v>1</v>
          </cell>
          <cell r="D273">
            <v>18</v>
          </cell>
          <cell r="E273">
            <v>1.35</v>
          </cell>
        </row>
        <row r="274">
          <cell r="E274">
            <v>0.16</v>
          </cell>
        </row>
        <row r="275">
          <cell r="F275">
            <v>3.89</v>
          </cell>
        </row>
        <row r="276">
          <cell r="B276">
            <v>1</v>
          </cell>
          <cell r="C276">
            <v>1</v>
          </cell>
          <cell r="D276">
            <v>1</v>
          </cell>
          <cell r="E276">
            <v>2.78</v>
          </cell>
        </row>
        <row r="277">
          <cell r="E277">
            <v>0.4</v>
          </cell>
        </row>
        <row r="278">
          <cell r="F278">
            <v>1.1100000000000001</v>
          </cell>
        </row>
        <row r="279">
          <cell r="B279">
            <v>1</v>
          </cell>
          <cell r="C279">
            <v>1</v>
          </cell>
          <cell r="D279">
            <v>1</v>
          </cell>
          <cell r="E279">
            <v>2.83</v>
          </cell>
        </row>
        <row r="280">
          <cell r="E280">
            <v>0.24</v>
          </cell>
        </row>
        <row r="281">
          <cell r="F281">
            <v>0.68</v>
          </cell>
        </row>
        <row r="282">
          <cell r="A282" t="str">
            <v>C1.3c</v>
          </cell>
          <cell r="F282">
            <v>20.689999999999998</v>
          </cell>
        </row>
        <row r="286">
          <cell r="B286">
            <v>1</v>
          </cell>
          <cell r="C286">
            <v>1</v>
          </cell>
          <cell r="D286">
            <v>37</v>
          </cell>
          <cell r="E286">
            <v>0.52</v>
          </cell>
        </row>
        <row r="287">
          <cell r="E287">
            <v>0.15</v>
          </cell>
        </row>
        <row r="288">
          <cell r="F288">
            <v>2.89</v>
          </cell>
        </row>
        <row r="289">
          <cell r="A289" t="str">
            <v>C1.3d</v>
          </cell>
          <cell r="F289">
            <v>2.89</v>
          </cell>
        </row>
        <row r="292">
          <cell r="A292" t="str">
            <v>C1.4a</v>
          </cell>
          <cell r="F292">
            <v>321.23</v>
          </cell>
        </row>
        <row r="294">
          <cell r="A294" t="str">
            <v>C1.4b</v>
          </cell>
          <cell r="F294">
            <v>681.07</v>
          </cell>
        </row>
        <row r="296">
          <cell r="A296" t="str">
            <v>C1.4c</v>
          </cell>
          <cell r="F296">
            <v>147.5</v>
          </cell>
        </row>
        <row r="298">
          <cell r="A298" t="str">
            <v>C1.4d</v>
          </cell>
          <cell r="F298">
            <v>481.3</v>
          </cell>
        </row>
        <row r="300">
          <cell r="A300" t="str">
            <v>C1.4e</v>
          </cell>
          <cell r="F300">
            <v>1087.28</v>
          </cell>
        </row>
        <row r="302">
          <cell r="A302" t="str">
            <v>C1.4f</v>
          </cell>
          <cell r="F302">
            <v>541.15</v>
          </cell>
        </row>
        <row r="304">
          <cell r="A304" t="str">
            <v>C1.4g</v>
          </cell>
          <cell r="F304">
            <v>1906.48</v>
          </cell>
        </row>
      </sheetData>
      <sheetData sheetId="24" refreshError="1"/>
      <sheetData sheetId="25" refreshError="1"/>
      <sheetData sheetId="26" refreshError="1"/>
      <sheetData sheetId="27" refreshError="1"/>
      <sheetData sheetId="28" refreshError="1">
        <row r="1">
          <cell r="H1">
            <v>0</v>
          </cell>
          <cell r="I1">
            <v>0</v>
          </cell>
        </row>
        <row r="2">
          <cell r="H2">
            <v>0</v>
          </cell>
          <cell r="I2">
            <v>0</v>
          </cell>
        </row>
        <row r="3">
          <cell r="H3">
            <v>0</v>
          </cell>
          <cell r="I3">
            <v>0</v>
          </cell>
        </row>
        <row r="4">
          <cell r="H4">
            <v>0</v>
          </cell>
          <cell r="I4">
            <v>0</v>
          </cell>
        </row>
        <row r="5">
          <cell r="H5">
            <v>0</v>
          </cell>
          <cell r="I5">
            <v>0</v>
          </cell>
        </row>
        <row r="6">
          <cell r="H6">
            <v>0</v>
          </cell>
          <cell r="I6">
            <v>0</v>
          </cell>
        </row>
        <row r="7">
          <cell r="H7" t="str">
            <v>Previous Qty</v>
          </cell>
          <cell r="I7" t="str">
            <v xml:space="preserve">Current Qty </v>
          </cell>
        </row>
        <row r="8">
          <cell r="H8">
            <v>0</v>
          </cell>
          <cell r="I8">
            <v>0</v>
          </cell>
        </row>
        <row r="9">
          <cell r="H9">
            <v>0</v>
          </cell>
          <cell r="I9">
            <v>0</v>
          </cell>
        </row>
        <row r="10">
          <cell r="H10">
            <v>440.45</v>
          </cell>
          <cell r="I10">
            <v>0</v>
          </cell>
        </row>
        <row r="11">
          <cell r="H11">
            <v>176.18</v>
          </cell>
          <cell r="I11">
            <v>0</v>
          </cell>
        </row>
        <row r="12">
          <cell r="H12">
            <v>39.78</v>
          </cell>
          <cell r="I12">
            <v>0</v>
          </cell>
        </row>
        <row r="13">
          <cell r="H13">
            <v>227.28</v>
          </cell>
          <cell r="I13">
            <v>0</v>
          </cell>
        </row>
        <row r="14">
          <cell r="H14">
            <v>136.67999999999998</v>
          </cell>
          <cell r="I14">
            <v>0</v>
          </cell>
        </row>
        <row r="15">
          <cell r="H15">
            <v>289.39999999999992</v>
          </cell>
          <cell r="I15">
            <v>0</v>
          </cell>
        </row>
        <row r="16">
          <cell r="H16">
            <v>30.839999999999996</v>
          </cell>
          <cell r="I16">
            <v>0</v>
          </cell>
        </row>
        <row r="17">
          <cell r="H17">
            <v>196.02</v>
          </cell>
          <cell r="I17">
            <v>0</v>
          </cell>
        </row>
        <row r="18">
          <cell r="H18">
            <v>0</v>
          </cell>
          <cell r="I18">
            <v>0</v>
          </cell>
        </row>
        <row r="19">
          <cell r="H19">
            <v>668.00999999999988</v>
          </cell>
          <cell r="I19">
            <v>0</v>
          </cell>
        </row>
        <row r="20">
          <cell r="H20">
            <v>280.75</v>
          </cell>
          <cell r="I20">
            <v>0</v>
          </cell>
        </row>
        <row r="21">
          <cell r="H21">
            <v>2485.3899999999994</v>
          </cell>
          <cell r="I21">
            <v>0</v>
          </cell>
        </row>
        <row r="22">
          <cell r="H22">
            <v>0</v>
          </cell>
          <cell r="I22">
            <v>0</v>
          </cell>
        </row>
        <row r="23">
          <cell r="H23">
            <v>0</v>
          </cell>
          <cell r="I23">
            <v>0</v>
          </cell>
        </row>
        <row r="24">
          <cell r="H24">
            <v>0</v>
          </cell>
          <cell r="I24">
            <v>0</v>
          </cell>
        </row>
        <row r="25">
          <cell r="H25">
            <v>0</v>
          </cell>
          <cell r="I25">
            <v>0</v>
          </cell>
        </row>
        <row r="26">
          <cell r="H26">
            <v>0</v>
          </cell>
          <cell r="I26">
            <v>0</v>
          </cell>
        </row>
        <row r="27">
          <cell r="H27">
            <v>0</v>
          </cell>
          <cell r="I27">
            <v>0</v>
          </cell>
        </row>
        <row r="28">
          <cell r="H28">
            <v>0</v>
          </cell>
          <cell r="I28">
            <v>0</v>
          </cell>
        </row>
        <row r="29">
          <cell r="H29">
            <v>0</v>
          </cell>
          <cell r="I29">
            <v>0</v>
          </cell>
        </row>
        <row r="30">
          <cell r="H30">
            <v>0</v>
          </cell>
          <cell r="I30">
            <v>0</v>
          </cell>
        </row>
        <row r="31">
          <cell r="H31">
            <v>94.8</v>
          </cell>
          <cell r="I31">
            <v>0</v>
          </cell>
        </row>
        <row r="32">
          <cell r="H32">
            <v>41.78</v>
          </cell>
          <cell r="I32">
            <v>0</v>
          </cell>
        </row>
        <row r="33">
          <cell r="H33">
            <v>19.799999999999997</v>
          </cell>
          <cell r="I33">
            <v>0</v>
          </cell>
        </row>
        <row r="34">
          <cell r="H34">
            <v>280.75</v>
          </cell>
          <cell r="I34">
            <v>0</v>
          </cell>
        </row>
        <row r="35">
          <cell r="H35">
            <v>0</v>
          </cell>
          <cell r="I35">
            <v>0</v>
          </cell>
        </row>
        <row r="36">
          <cell r="H36">
            <v>61.279999999999994</v>
          </cell>
          <cell r="I36">
            <v>0</v>
          </cell>
        </row>
        <row r="37">
          <cell r="H37">
            <v>6.16</v>
          </cell>
          <cell r="I37">
            <v>0</v>
          </cell>
        </row>
        <row r="38">
          <cell r="H38">
            <v>15.699999999999998</v>
          </cell>
          <cell r="I38">
            <v>0</v>
          </cell>
        </row>
        <row r="39">
          <cell r="H39">
            <v>280.75</v>
          </cell>
          <cell r="I39">
            <v>0</v>
          </cell>
        </row>
        <row r="40">
          <cell r="H40">
            <v>292.64</v>
          </cell>
          <cell r="I40">
            <v>0</v>
          </cell>
        </row>
        <row r="41">
          <cell r="H41">
            <v>0</v>
          </cell>
          <cell r="I41">
            <v>0</v>
          </cell>
        </row>
        <row r="42">
          <cell r="H42">
            <v>119.36</v>
          </cell>
          <cell r="I42">
            <v>0</v>
          </cell>
        </row>
        <row r="43">
          <cell r="H43">
            <v>77.449999999999989</v>
          </cell>
          <cell r="I43">
            <v>0</v>
          </cell>
        </row>
        <row r="44">
          <cell r="H44">
            <v>152.73999999999998</v>
          </cell>
          <cell r="I44">
            <v>0</v>
          </cell>
        </row>
        <row r="45">
          <cell r="H45">
            <v>0</v>
          </cell>
          <cell r="I45">
            <v>0</v>
          </cell>
        </row>
        <row r="46">
          <cell r="H46">
            <v>639.67999999999995</v>
          </cell>
          <cell r="I46">
            <v>0</v>
          </cell>
        </row>
        <row r="47">
          <cell r="H47">
            <v>735.97</v>
          </cell>
          <cell r="I47">
            <v>0</v>
          </cell>
        </row>
        <row r="48">
          <cell r="H48">
            <v>0</v>
          </cell>
          <cell r="I48">
            <v>0</v>
          </cell>
        </row>
        <row r="49">
          <cell r="H49">
            <v>1058.6300000000001</v>
          </cell>
          <cell r="I49">
            <v>0</v>
          </cell>
        </row>
        <row r="50">
          <cell r="H50">
            <v>2131.21</v>
          </cell>
          <cell r="I50">
            <v>0</v>
          </cell>
        </row>
        <row r="51">
          <cell r="H51">
            <v>546.13</v>
          </cell>
          <cell r="I51">
            <v>0</v>
          </cell>
        </row>
        <row r="52">
          <cell r="H52">
            <v>1502.65</v>
          </cell>
          <cell r="I52">
            <v>0</v>
          </cell>
        </row>
        <row r="53">
          <cell r="H53">
            <v>8057.48</v>
          </cell>
          <cell r="I53">
            <v>0</v>
          </cell>
        </row>
        <row r="54">
          <cell r="H54">
            <v>0</v>
          </cell>
          <cell r="I54">
            <v>0</v>
          </cell>
        </row>
        <row r="55">
          <cell r="H55">
            <v>39.879999999999995</v>
          </cell>
          <cell r="I55">
            <v>0</v>
          </cell>
        </row>
        <row r="56">
          <cell r="H56">
            <v>7.21</v>
          </cell>
          <cell r="I56">
            <v>0</v>
          </cell>
        </row>
        <row r="57">
          <cell r="H57">
            <v>47.089999999999996</v>
          </cell>
          <cell r="I57">
            <v>0</v>
          </cell>
        </row>
      </sheetData>
      <sheetData sheetId="29"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1</v>
          </cell>
          <cell r="C12">
            <v>1</v>
          </cell>
          <cell r="D12">
            <v>24</v>
          </cell>
          <cell r="E12">
            <v>0.25</v>
          </cell>
          <cell r="F12">
            <v>0</v>
          </cell>
        </row>
        <row r="13">
          <cell r="A13">
            <v>0</v>
          </cell>
          <cell r="B13">
            <v>0</v>
          </cell>
          <cell r="C13">
            <v>0</v>
          </cell>
          <cell r="D13">
            <v>0</v>
          </cell>
          <cell r="E13">
            <v>0.4</v>
          </cell>
          <cell r="F13">
            <v>0</v>
          </cell>
        </row>
        <row r="14">
          <cell r="A14">
            <v>0</v>
          </cell>
          <cell r="B14">
            <v>0</v>
          </cell>
          <cell r="C14">
            <v>0</v>
          </cell>
          <cell r="D14">
            <v>0</v>
          </cell>
          <cell r="E14">
            <v>2.58</v>
          </cell>
          <cell r="F14">
            <v>0</v>
          </cell>
        </row>
        <row r="15">
          <cell r="A15">
            <v>0</v>
          </cell>
          <cell r="B15">
            <v>0</v>
          </cell>
          <cell r="C15">
            <v>0</v>
          </cell>
          <cell r="D15">
            <v>0</v>
          </cell>
          <cell r="E15">
            <v>0</v>
          </cell>
          <cell r="F15">
            <v>6.19</v>
          </cell>
        </row>
        <row r="16">
          <cell r="A16" t="str">
            <v>C1.1a</v>
          </cell>
          <cell r="B16">
            <v>0</v>
          </cell>
          <cell r="C16">
            <v>0</v>
          </cell>
          <cell r="D16">
            <v>0</v>
          </cell>
          <cell r="E16">
            <v>0</v>
          </cell>
          <cell r="F16">
            <v>6.19</v>
          </cell>
        </row>
        <row r="17">
          <cell r="B17">
            <v>0</v>
          </cell>
          <cell r="C17">
            <v>0</v>
          </cell>
          <cell r="D17">
            <v>0</v>
          </cell>
          <cell r="E17">
            <v>0</v>
          </cell>
          <cell r="F17">
            <v>0</v>
          </cell>
        </row>
        <row r="18">
          <cell r="A18">
            <v>0</v>
          </cell>
          <cell r="B18">
            <v>0</v>
          </cell>
          <cell r="C18">
            <v>0</v>
          </cell>
          <cell r="D18">
            <v>0</v>
          </cell>
          <cell r="E18">
            <v>0</v>
          </cell>
          <cell r="F18">
            <v>0</v>
          </cell>
        </row>
        <row r="19">
          <cell r="A19">
            <v>0</v>
          </cell>
          <cell r="B19">
            <v>1</v>
          </cell>
          <cell r="C19">
            <v>1</v>
          </cell>
          <cell r="D19">
            <v>4</v>
          </cell>
          <cell r="E19">
            <v>8.1999999999999993</v>
          </cell>
          <cell r="F19">
            <v>0</v>
          </cell>
        </row>
        <row r="20">
          <cell r="A20">
            <v>0</v>
          </cell>
          <cell r="B20">
            <v>0</v>
          </cell>
          <cell r="C20">
            <v>0</v>
          </cell>
          <cell r="D20">
            <v>0</v>
          </cell>
          <cell r="E20">
            <v>0.2</v>
          </cell>
          <cell r="F20">
            <v>0</v>
          </cell>
        </row>
        <row r="21">
          <cell r="A21">
            <v>0</v>
          </cell>
          <cell r="B21">
            <v>0</v>
          </cell>
          <cell r="C21">
            <v>0</v>
          </cell>
          <cell r="D21">
            <v>0</v>
          </cell>
          <cell r="E21">
            <v>0.3</v>
          </cell>
          <cell r="F21">
            <v>0</v>
          </cell>
        </row>
        <row r="22">
          <cell r="A22">
            <v>0</v>
          </cell>
          <cell r="B22">
            <v>0</v>
          </cell>
          <cell r="C22">
            <v>0</v>
          </cell>
          <cell r="D22">
            <v>0</v>
          </cell>
          <cell r="E22">
            <v>0</v>
          </cell>
          <cell r="F22">
            <v>1.97</v>
          </cell>
        </row>
        <row r="23">
          <cell r="A23">
            <v>0</v>
          </cell>
          <cell r="B23">
            <v>1</v>
          </cell>
          <cell r="C23">
            <v>1</v>
          </cell>
          <cell r="D23">
            <v>4</v>
          </cell>
          <cell r="E23">
            <v>9.5300000000000011</v>
          </cell>
          <cell r="F23">
            <v>0</v>
          </cell>
        </row>
        <row r="24">
          <cell r="A24">
            <v>0</v>
          </cell>
          <cell r="B24">
            <v>0</v>
          </cell>
          <cell r="C24">
            <v>0</v>
          </cell>
          <cell r="D24">
            <v>0</v>
          </cell>
          <cell r="E24">
            <v>0.2</v>
          </cell>
          <cell r="F24">
            <v>0</v>
          </cell>
        </row>
        <row r="25">
          <cell r="A25">
            <v>0</v>
          </cell>
          <cell r="B25">
            <v>0</v>
          </cell>
          <cell r="C25">
            <v>0</v>
          </cell>
          <cell r="D25">
            <v>0</v>
          </cell>
          <cell r="E25">
            <v>0.3</v>
          </cell>
          <cell r="F25">
            <v>0</v>
          </cell>
        </row>
        <row r="26">
          <cell r="A26">
            <v>0</v>
          </cell>
          <cell r="B26">
            <v>0</v>
          </cell>
          <cell r="C26">
            <v>0</v>
          </cell>
          <cell r="D26">
            <v>0</v>
          </cell>
          <cell r="E26">
            <v>0</v>
          </cell>
          <cell r="F26">
            <v>2.29</v>
          </cell>
        </row>
        <row r="27">
          <cell r="A27">
            <v>0</v>
          </cell>
          <cell r="B27">
            <v>1</v>
          </cell>
          <cell r="C27">
            <v>1</v>
          </cell>
          <cell r="D27">
            <v>1</v>
          </cell>
          <cell r="E27">
            <v>30.520000000000003</v>
          </cell>
          <cell r="F27">
            <v>0</v>
          </cell>
        </row>
        <row r="28">
          <cell r="A28">
            <v>0</v>
          </cell>
          <cell r="B28">
            <v>0</v>
          </cell>
          <cell r="C28">
            <v>0</v>
          </cell>
          <cell r="D28">
            <v>0</v>
          </cell>
          <cell r="E28">
            <v>0.2</v>
          </cell>
          <cell r="F28">
            <v>0</v>
          </cell>
        </row>
        <row r="29">
          <cell r="A29">
            <v>0</v>
          </cell>
          <cell r="B29">
            <v>0</v>
          </cell>
          <cell r="C29">
            <v>0</v>
          </cell>
          <cell r="D29">
            <v>0</v>
          </cell>
          <cell r="E29">
            <v>0.3</v>
          </cell>
          <cell r="F29">
            <v>0</v>
          </cell>
        </row>
        <row r="30">
          <cell r="A30">
            <v>0</v>
          </cell>
          <cell r="B30">
            <v>0</v>
          </cell>
          <cell r="C30">
            <v>0</v>
          </cell>
          <cell r="D30">
            <v>0</v>
          </cell>
          <cell r="E30">
            <v>0</v>
          </cell>
          <cell r="F30">
            <v>1.83</v>
          </cell>
        </row>
        <row r="31">
          <cell r="A31">
            <v>0</v>
          </cell>
          <cell r="B31">
            <v>1</v>
          </cell>
          <cell r="C31">
            <v>1</v>
          </cell>
          <cell r="D31">
            <v>2</v>
          </cell>
          <cell r="E31">
            <v>4.8</v>
          </cell>
          <cell r="F31">
            <v>0</v>
          </cell>
        </row>
        <row r="32">
          <cell r="A32">
            <v>0</v>
          </cell>
          <cell r="B32">
            <v>0</v>
          </cell>
          <cell r="C32">
            <v>0</v>
          </cell>
          <cell r="D32">
            <v>0</v>
          </cell>
          <cell r="E32">
            <v>0.2</v>
          </cell>
          <cell r="F32">
            <v>0</v>
          </cell>
        </row>
        <row r="33">
          <cell r="A33">
            <v>0</v>
          </cell>
          <cell r="B33">
            <v>0</v>
          </cell>
          <cell r="C33">
            <v>0</v>
          </cell>
          <cell r="D33">
            <v>0</v>
          </cell>
          <cell r="E33">
            <v>0.3</v>
          </cell>
          <cell r="F33">
            <v>0</v>
          </cell>
        </row>
        <row r="34">
          <cell r="A34">
            <v>0</v>
          </cell>
          <cell r="B34">
            <v>0</v>
          </cell>
          <cell r="C34">
            <v>0</v>
          </cell>
          <cell r="D34">
            <v>0</v>
          </cell>
          <cell r="E34">
            <v>0</v>
          </cell>
          <cell r="F34">
            <v>0.57999999999999996</v>
          </cell>
        </row>
        <row r="35">
          <cell r="A35">
            <v>0</v>
          </cell>
          <cell r="B35">
            <v>1</v>
          </cell>
          <cell r="C35">
            <v>1</v>
          </cell>
          <cell r="D35">
            <v>2</v>
          </cell>
          <cell r="E35">
            <v>8.6900000000000013</v>
          </cell>
          <cell r="F35">
            <v>0</v>
          </cell>
        </row>
        <row r="36">
          <cell r="A36">
            <v>0</v>
          </cell>
          <cell r="B36">
            <v>0</v>
          </cell>
          <cell r="C36">
            <v>0</v>
          </cell>
          <cell r="D36">
            <v>0</v>
          </cell>
          <cell r="E36">
            <v>0.2</v>
          </cell>
          <cell r="F36">
            <v>0</v>
          </cell>
        </row>
        <row r="37">
          <cell r="A37">
            <v>0</v>
          </cell>
          <cell r="B37">
            <v>0</v>
          </cell>
          <cell r="C37">
            <v>0</v>
          </cell>
          <cell r="D37">
            <v>0</v>
          </cell>
          <cell r="E37">
            <v>0.3</v>
          </cell>
          <cell r="F37">
            <v>0</v>
          </cell>
        </row>
        <row r="38">
          <cell r="A38">
            <v>0</v>
          </cell>
          <cell r="B38">
            <v>0</v>
          </cell>
          <cell r="C38">
            <v>0</v>
          </cell>
          <cell r="D38">
            <v>0</v>
          </cell>
          <cell r="E38">
            <v>0</v>
          </cell>
          <cell r="F38">
            <v>1.04</v>
          </cell>
        </row>
        <row r="39">
          <cell r="A39">
            <v>0</v>
          </cell>
          <cell r="B39">
            <v>1</v>
          </cell>
          <cell r="C39">
            <v>1</v>
          </cell>
          <cell r="D39">
            <v>1</v>
          </cell>
          <cell r="E39">
            <v>20.93</v>
          </cell>
          <cell r="F39">
            <v>0</v>
          </cell>
        </row>
        <row r="40">
          <cell r="A40">
            <v>0</v>
          </cell>
          <cell r="B40">
            <v>0</v>
          </cell>
          <cell r="C40">
            <v>0</v>
          </cell>
          <cell r="D40">
            <v>0</v>
          </cell>
          <cell r="E40">
            <v>0.2</v>
          </cell>
          <cell r="F40">
            <v>0</v>
          </cell>
        </row>
        <row r="41">
          <cell r="A41">
            <v>0</v>
          </cell>
          <cell r="B41">
            <v>0</v>
          </cell>
          <cell r="C41">
            <v>0</v>
          </cell>
          <cell r="D41">
            <v>0</v>
          </cell>
          <cell r="E41">
            <v>0.3</v>
          </cell>
          <cell r="F41">
            <v>0</v>
          </cell>
        </row>
        <row r="42">
          <cell r="A42">
            <v>0</v>
          </cell>
          <cell r="B42">
            <v>0</v>
          </cell>
          <cell r="C42">
            <v>0</v>
          </cell>
          <cell r="D42">
            <v>0</v>
          </cell>
          <cell r="E42">
            <v>0</v>
          </cell>
          <cell r="F42">
            <v>1.26</v>
          </cell>
        </row>
        <row r="43">
          <cell r="A43">
            <v>0</v>
          </cell>
          <cell r="B43">
            <v>1</v>
          </cell>
          <cell r="C43">
            <v>1</v>
          </cell>
          <cell r="D43">
            <v>2</v>
          </cell>
          <cell r="E43">
            <v>5</v>
          </cell>
          <cell r="F43">
            <v>0</v>
          </cell>
        </row>
        <row r="44">
          <cell r="A44">
            <v>0</v>
          </cell>
          <cell r="B44">
            <v>0</v>
          </cell>
          <cell r="C44">
            <v>0</v>
          </cell>
          <cell r="D44">
            <v>0</v>
          </cell>
          <cell r="E44">
            <v>0.2</v>
          </cell>
          <cell r="F44">
            <v>0</v>
          </cell>
        </row>
        <row r="45">
          <cell r="A45">
            <v>0</v>
          </cell>
          <cell r="B45">
            <v>0</v>
          </cell>
          <cell r="C45">
            <v>0</v>
          </cell>
          <cell r="D45">
            <v>0</v>
          </cell>
          <cell r="E45">
            <v>0.3</v>
          </cell>
          <cell r="F45">
            <v>0</v>
          </cell>
        </row>
        <row r="46">
          <cell r="A46">
            <v>0</v>
          </cell>
          <cell r="B46">
            <v>0</v>
          </cell>
          <cell r="C46">
            <v>0</v>
          </cell>
          <cell r="D46">
            <v>0</v>
          </cell>
          <cell r="E46">
            <v>0</v>
          </cell>
          <cell r="F46">
            <v>0.6</v>
          </cell>
        </row>
        <row r="47">
          <cell r="A47">
            <v>0</v>
          </cell>
          <cell r="B47">
            <v>1</v>
          </cell>
          <cell r="C47">
            <v>1</v>
          </cell>
          <cell r="D47">
            <v>2</v>
          </cell>
          <cell r="E47">
            <v>4.8499999999999996</v>
          </cell>
          <cell r="F47">
            <v>0</v>
          </cell>
        </row>
        <row r="48">
          <cell r="A48">
            <v>0</v>
          </cell>
          <cell r="B48">
            <v>0</v>
          </cell>
          <cell r="C48">
            <v>0</v>
          </cell>
          <cell r="D48">
            <v>0</v>
          </cell>
          <cell r="E48">
            <v>0.2</v>
          </cell>
          <cell r="F48">
            <v>0</v>
          </cell>
        </row>
        <row r="49">
          <cell r="A49">
            <v>0</v>
          </cell>
          <cell r="B49">
            <v>0</v>
          </cell>
          <cell r="C49">
            <v>0</v>
          </cell>
          <cell r="D49">
            <v>0</v>
          </cell>
          <cell r="E49">
            <v>0.3</v>
          </cell>
          <cell r="F49">
            <v>0</v>
          </cell>
        </row>
        <row r="50">
          <cell r="A50">
            <v>0</v>
          </cell>
          <cell r="B50">
            <v>0</v>
          </cell>
          <cell r="C50">
            <v>0</v>
          </cell>
          <cell r="D50">
            <v>0</v>
          </cell>
          <cell r="E50">
            <v>0</v>
          </cell>
          <cell r="F50">
            <v>0.57999999999999996</v>
          </cell>
        </row>
        <row r="51">
          <cell r="A51">
            <v>0</v>
          </cell>
          <cell r="B51">
            <v>0</v>
          </cell>
          <cell r="C51">
            <v>0</v>
          </cell>
          <cell r="D51">
            <v>0</v>
          </cell>
          <cell r="E51">
            <v>0</v>
          </cell>
          <cell r="F51">
            <v>0</v>
          </cell>
        </row>
        <row r="52">
          <cell r="A52">
            <v>0</v>
          </cell>
          <cell r="B52">
            <v>1</v>
          </cell>
          <cell r="C52">
            <v>1</v>
          </cell>
          <cell r="D52">
            <v>24</v>
          </cell>
          <cell r="E52">
            <v>0.25</v>
          </cell>
          <cell r="F52">
            <v>0</v>
          </cell>
        </row>
        <row r="53">
          <cell r="A53">
            <v>0</v>
          </cell>
          <cell r="B53">
            <v>0</v>
          </cell>
          <cell r="C53">
            <v>0</v>
          </cell>
          <cell r="D53">
            <v>0</v>
          </cell>
          <cell r="E53">
            <v>0.4</v>
          </cell>
          <cell r="F53">
            <v>0</v>
          </cell>
        </row>
        <row r="54">
          <cell r="A54">
            <v>0</v>
          </cell>
          <cell r="B54">
            <v>0</v>
          </cell>
          <cell r="C54">
            <v>0</v>
          </cell>
          <cell r="D54">
            <v>0</v>
          </cell>
          <cell r="E54">
            <v>0.3</v>
          </cell>
          <cell r="F54">
            <v>0</v>
          </cell>
        </row>
        <row r="55">
          <cell r="A55">
            <v>0</v>
          </cell>
          <cell r="B55">
            <v>0</v>
          </cell>
          <cell r="C55">
            <v>0</v>
          </cell>
          <cell r="D55">
            <v>0</v>
          </cell>
          <cell r="E55">
            <v>0</v>
          </cell>
          <cell r="F55">
            <v>0.72</v>
          </cell>
        </row>
        <row r="56">
          <cell r="A56" t="str">
            <v>C1.1b</v>
          </cell>
          <cell r="B56">
            <v>0</v>
          </cell>
          <cell r="C56">
            <v>0</v>
          </cell>
          <cell r="D56">
            <v>0</v>
          </cell>
          <cell r="E56">
            <v>0</v>
          </cell>
          <cell r="F56">
            <v>10.870000000000001</v>
          </cell>
        </row>
        <row r="57">
          <cell r="B57">
            <v>0</v>
          </cell>
          <cell r="C57">
            <v>0</v>
          </cell>
          <cell r="D57">
            <v>0</v>
          </cell>
          <cell r="E57">
            <v>0</v>
          </cell>
          <cell r="F57">
            <v>0</v>
          </cell>
        </row>
        <row r="58">
          <cell r="B58">
            <v>0</v>
          </cell>
          <cell r="C58">
            <v>0</v>
          </cell>
          <cell r="D58">
            <v>0</v>
          </cell>
          <cell r="E58">
            <v>0</v>
          </cell>
          <cell r="F58">
            <v>0</v>
          </cell>
        </row>
        <row r="59">
          <cell r="A59">
            <v>0</v>
          </cell>
          <cell r="B59">
            <v>0</v>
          </cell>
          <cell r="C59">
            <v>0</v>
          </cell>
          <cell r="D59">
            <v>0</v>
          </cell>
          <cell r="E59">
            <v>0</v>
          </cell>
          <cell r="F59">
            <v>0</v>
          </cell>
        </row>
        <row r="60">
          <cell r="A60">
            <v>0</v>
          </cell>
          <cell r="B60">
            <v>1</v>
          </cell>
          <cell r="C60">
            <v>1</v>
          </cell>
          <cell r="D60">
            <v>24</v>
          </cell>
          <cell r="E60">
            <v>1.3</v>
          </cell>
          <cell r="F60">
            <v>0</v>
          </cell>
        </row>
        <row r="61">
          <cell r="A61">
            <v>0</v>
          </cell>
          <cell r="B61">
            <v>0</v>
          </cell>
          <cell r="C61">
            <v>0</v>
          </cell>
          <cell r="D61">
            <v>0</v>
          </cell>
          <cell r="E61">
            <v>2.58</v>
          </cell>
          <cell r="F61">
            <v>0</v>
          </cell>
        </row>
        <row r="62">
          <cell r="A62">
            <v>0</v>
          </cell>
          <cell r="B62">
            <v>0</v>
          </cell>
          <cell r="C62">
            <v>0</v>
          </cell>
          <cell r="D62">
            <v>0</v>
          </cell>
          <cell r="E62">
            <v>0</v>
          </cell>
          <cell r="F62">
            <v>80.5</v>
          </cell>
        </row>
        <row r="63">
          <cell r="A63" t="str">
            <v>C1.3a</v>
          </cell>
          <cell r="B63">
            <v>0</v>
          </cell>
          <cell r="C63">
            <v>0</v>
          </cell>
          <cell r="D63">
            <v>0</v>
          </cell>
          <cell r="E63">
            <v>0</v>
          </cell>
          <cell r="F63">
            <v>80.5</v>
          </cell>
        </row>
        <row r="64">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1</v>
          </cell>
          <cell r="C67">
            <v>1</v>
          </cell>
          <cell r="D67">
            <v>1</v>
          </cell>
          <cell r="E67">
            <v>89.16</v>
          </cell>
          <cell r="F67">
            <v>0</v>
          </cell>
        </row>
        <row r="68">
          <cell r="A68">
            <v>0</v>
          </cell>
          <cell r="B68">
            <v>0</v>
          </cell>
          <cell r="C68">
            <v>0</v>
          </cell>
          <cell r="D68">
            <v>0</v>
          </cell>
          <cell r="E68">
            <v>0.3</v>
          </cell>
          <cell r="F68">
            <v>0</v>
          </cell>
        </row>
        <row r="69">
          <cell r="A69">
            <v>0</v>
          </cell>
          <cell r="B69">
            <v>0</v>
          </cell>
          <cell r="C69">
            <v>0</v>
          </cell>
          <cell r="D69">
            <v>0</v>
          </cell>
          <cell r="E69">
            <v>0</v>
          </cell>
          <cell r="F69">
            <v>26.75</v>
          </cell>
        </row>
        <row r="70">
          <cell r="A70">
            <v>0</v>
          </cell>
          <cell r="B70">
            <v>0</v>
          </cell>
          <cell r="C70">
            <v>0</v>
          </cell>
          <cell r="D70">
            <v>0</v>
          </cell>
          <cell r="E70">
            <v>0</v>
          </cell>
          <cell r="F70">
            <v>0</v>
          </cell>
        </row>
        <row r="71">
          <cell r="A71">
            <v>0</v>
          </cell>
          <cell r="B71">
            <v>1</v>
          </cell>
          <cell r="C71">
            <v>1</v>
          </cell>
          <cell r="D71">
            <v>2</v>
          </cell>
          <cell r="E71">
            <v>27.3</v>
          </cell>
          <cell r="F71">
            <v>0</v>
          </cell>
        </row>
        <row r="72">
          <cell r="A72">
            <v>0</v>
          </cell>
          <cell r="B72">
            <v>0</v>
          </cell>
          <cell r="C72">
            <v>0</v>
          </cell>
          <cell r="D72">
            <v>0</v>
          </cell>
          <cell r="E72">
            <v>0.3</v>
          </cell>
          <cell r="F72">
            <v>0</v>
          </cell>
        </row>
        <row r="73">
          <cell r="A73">
            <v>0</v>
          </cell>
          <cell r="B73">
            <v>0</v>
          </cell>
          <cell r="C73">
            <v>0</v>
          </cell>
          <cell r="D73">
            <v>0</v>
          </cell>
          <cell r="E73">
            <v>0</v>
          </cell>
          <cell r="F73">
            <v>16.38</v>
          </cell>
        </row>
        <row r="74">
          <cell r="A74">
            <v>0</v>
          </cell>
          <cell r="B74">
            <v>1</v>
          </cell>
          <cell r="C74">
            <v>1</v>
          </cell>
          <cell r="D74">
            <v>2</v>
          </cell>
          <cell r="E74">
            <v>58.559999999999995</v>
          </cell>
          <cell r="F74">
            <v>0</v>
          </cell>
        </row>
        <row r="75">
          <cell r="A75">
            <v>0</v>
          </cell>
          <cell r="B75">
            <v>0</v>
          </cell>
          <cell r="C75">
            <v>0</v>
          </cell>
          <cell r="D75">
            <v>0</v>
          </cell>
          <cell r="E75">
            <v>0.3</v>
          </cell>
          <cell r="F75">
            <v>0</v>
          </cell>
        </row>
        <row r="76">
          <cell r="A76">
            <v>0</v>
          </cell>
          <cell r="B76">
            <v>0</v>
          </cell>
          <cell r="C76">
            <v>0</v>
          </cell>
          <cell r="D76">
            <v>0</v>
          </cell>
          <cell r="E76">
            <v>0</v>
          </cell>
          <cell r="F76">
            <v>35.14</v>
          </cell>
        </row>
        <row r="77">
          <cell r="A77">
            <v>0</v>
          </cell>
          <cell r="B77">
            <v>1</v>
          </cell>
          <cell r="C77">
            <v>1</v>
          </cell>
          <cell r="D77">
            <v>2</v>
          </cell>
          <cell r="E77">
            <v>32.96</v>
          </cell>
          <cell r="F77">
            <v>0</v>
          </cell>
        </row>
        <row r="78">
          <cell r="A78">
            <v>0</v>
          </cell>
          <cell r="B78">
            <v>0</v>
          </cell>
          <cell r="C78">
            <v>0</v>
          </cell>
          <cell r="D78">
            <v>0</v>
          </cell>
          <cell r="E78">
            <v>0.3</v>
          </cell>
          <cell r="F78">
            <v>0</v>
          </cell>
        </row>
        <row r="79">
          <cell r="A79">
            <v>0</v>
          </cell>
          <cell r="B79">
            <v>0</v>
          </cell>
          <cell r="C79">
            <v>0</v>
          </cell>
          <cell r="D79">
            <v>0</v>
          </cell>
          <cell r="E79">
            <v>0</v>
          </cell>
          <cell r="F79">
            <v>19.78</v>
          </cell>
        </row>
        <row r="80">
          <cell r="A80">
            <v>0</v>
          </cell>
          <cell r="B80">
            <v>1</v>
          </cell>
          <cell r="C80">
            <v>1</v>
          </cell>
          <cell r="D80">
            <v>1</v>
          </cell>
          <cell r="E80">
            <v>25.28</v>
          </cell>
          <cell r="F80">
            <v>0</v>
          </cell>
        </row>
        <row r="81">
          <cell r="A81">
            <v>0</v>
          </cell>
          <cell r="B81">
            <v>0</v>
          </cell>
          <cell r="C81">
            <v>0</v>
          </cell>
          <cell r="D81">
            <v>0</v>
          </cell>
          <cell r="E81">
            <v>0.3</v>
          </cell>
          <cell r="F81">
            <v>0</v>
          </cell>
        </row>
        <row r="82">
          <cell r="A82">
            <v>0</v>
          </cell>
          <cell r="B82">
            <v>0</v>
          </cell>
          <cell r="C82">
            <v>0</v>
          </cell>
          <cell r="D82">
            <v>0</v>
          </cell>
          <cell r="E82">
            <v>0</v>
          </cell>
          <cell r="F82">
            <v>7.58</v>
          </cell>
        </row>
        <row r="83">
          <cell r="A83">
            <v>0</v>
          </cell>
          <cell r="B83">
            <v>0</v>
          </cell>
          <cell r="C83">
            <v>0</v>
          </cell>
          <cell r="D83">
            <v>0</v>
          </cell>
          <cell r="E83">
            <v>0</v>
          </cell>
          <cell r="F83">
            <v>0</v>
          </cell>
        </row>
        <row r="84">
          <cell r="A84">
            <v>0</v>
          </cell>
          <cell r="B84">
            <v>1</v>
          </cell>
          <cell r="C84">
            <v>1</v>
          </cell>
          <cell r="D84">
            <v>4</v>
          </cell>
          <cell r="E84">
            <v>8.1999999999999993</v>
          </cell>
          <cell r="F84">
            <v>0</v>
          </cell>
        </row>
        <row r="85">
          <cell r="A85">
            <v>0</v>
          </cell>
          <cell r="B85">
            <v>0</v>
          </cell>
          <cell r="C85">
            <v>0</v>
          </cell>
          <cell r="D85">
            <v>0</v>
          </cell>
          <cell r="E85">
            <v>0.2</v>
          </cell>
          <cell r="F85">
            <v>0</v>
          </cell>
        </row>
        <row r="86">
          <cell r="A86">
            <v>0</v>
          </cell>
          <cell r="B86">
            <v>0</v>
          </cell>
          <cell r="C86">
            <v>0</v>
          </cell>
          <cell r="D86">
            <v>0</v>
          </cell>
          <cell r="E86">
            <v>0</v>
          </cell>
          <cell r="F86">
            <v>6.56</v>
          </cell>
        </row>
        <row r="87">
          <cell r="A87">
            <v>0</v>
          </cell>
          <cell r="B87">
            <v>1</v>
          </cell>
          <cell r="C87">
            <v>1</v>
          </cell>
          <cell r="D87">
            <v>4</v>
          </cell>
          <cell r="E87">
            <v>9.5300000000000011</v>
          </cell>
          <cell r="F87">
            <v>0</v>
          </cell>
        </row>
        <row r="88">
          <cell r="A88">
            <v>0</v>
          </cell>
          <cell r="B88">
            <v>0</v>
          </cell>
          <cell r="C88">
            <v>0</v>
          </cell>
          <cell r="D88">
            <v>0</v>
          </cell>
          <cell r="E88">
            <v>0.2</v>
          </cell>
          <cell r="F88">
            <v>0</v>
          </cell>
        </row>
        <row r="89">
          <cell r="A89">
            <v>0</v>
          </cell>
          <cell r="B89">
            <v>0</v>
          </cell>
          <cell r="C89">
            <v>0</v>
          </cell>
          <cell r="D89">
            <v>0</v>
          </cell>
          <cell r="E89">
            <v>0</v>
          </cell>
          <cell r="F89">
            <v>7.62</v>
          </cell>
        </row>
        <row r="90">
          <cell r="A90">
            <v>0</v>
          </cell>
          <cell r="B90">
            <v>1</v>
          </cell>
          <cell r="C90">
            <v>1</v>
          </cell>
          <cell r="D90">
            <v>2</v>
          </cell>
          <cell r="E90">
            <v>5</v>
          </cell>
          <cell r="F90">
            <v>0</v>
          </cell>
        </row>
        <row r="91">
          <cell r="A91">
            <v>0</v>
          </cell>
          <cell r="B91">
            <v>0</v>
          </cell>
          <cell r="C91">
            <v>0</v>
          </cell>
          <cell r="D91">
            <v>0</v>
          </cell>
          <cell r="E91">
            <v>0.2</v>
          </cell>
          <cell r="F91">
            <v>0</v>
          </cell>
        </row>
        <row r="92">
          <cell r="A92">
            <v>0</v>
          </cell>
          <cell r="B92">
            <v>0</v>
          </cell>
          <cell r="C92">
            <v>0</v>
          </cell>
          <cell r="D92">
            <v>0</v>
          </cell>
          <cell r="E92">
            <v>0</v>
          </cell>
          <cell r="F92">
            <v>2</v>
          </cell>
        </row>
        <row r="93">
          <cell r="A93">
            <v>0</v>
          </cell>
          <cell r="B93">
            <v>1</v>
          </cell>
          <cell r="C93">
            <v>1</v>
          </cell>
          <cell r="D93">
            <v>1</v>
          </cell>
          <cell r="E93">
            <v>9.6999999999999993</v>
          </cell>
          <cell r="F93">
            <v>0</v>
          </cell>
        </row>
        <row r="94">
          <cell r="A94">
            <v>0</v>
          </cell>
          <cell r="B94">
            <v>0</v>
          </cell>
          <cell r="C94">
            <v>0</v>
          </cell>
          <cell r="D94">
            <v>0</v>
          </cell>
          <cell r="E94">
            <v>0.2</v>
          </cell>
          <cell r="F94">
            <v>0</v>
          </cell>
        </row>
        <row r="95">
          <cell r="A95">
            <v>0</v>
          </cell>
          <cell r="B95">
            <v>0</v>
          </cell>
          <cell r="C95">
            <v>0</v>
          </cell>
          <cell r="D95">
            <v>0</v>
          </cell>
          <cell r="E95">
            <v>0</v>
          </cell>
          <cell r="F95">
            <v>1.94</v>
          </cell>
        </row>
        <row r="96">
          <cell r="A96">
            <v>0</v>
          </cell>
          <cell r="B96">
            <v>1</v>
          </cell>
          <cell r="C96">
            <v>1</v>
          </cell>
          <cell r="D96">
            <v>1</v>
          </cell>
          <cell r="E96">
            <v>20.92</v>
          </cell>
          <cell r="F96">
            <v>0</v>
          </cell>
        </row>
        <row r="97">
          <cell r="A97">
            <v>0</v>
          </cell>
          <cell r="B97">
            <v>0</v>
          </cell>
          <cell r="C97">
            <v>0</v>
          </cell>
          <cell r="D97">
            <v>0</v>
          </cell>
          <cell r="E97">
            <v>0.2</v>
          </cell>
          <cell r="F97">
            <v>0</v>
          </cell>
        </row>
        <row r="98">
          <cell r="A98">
            <v>0</v>
          </cell>
          <cell r="B98">
            <v>0</v>
          </cell>
          <cell r="C98">
            <v>0</v>
          </cell>
          <cell r="D98">
            <v>0</v>
          </cell>
          <cell r="E98">
            <v>0</v>
          </cell>
          <cell r="F98">
            <v>4.18</v>
          </cell>
        </row>
        <row r="99">
          <cell r="A99">
            <v>0</v>
          </cell>
          <cell r="B99">
            <v>1</v>
          </cell>
          <cell r="C99">
            <v>1</v>
          </cell>
          <cell r="D99">
            <v>1</v>
          </cell>
          <cell r="E99">
            <v>9.6</v>
          </cell>
          <cell r="F99">
            <v>0</v>
          </cell>
        </row>
        <row r="100">
          <cell r="A100">
            <v>0</v>
          </cell>
          <cell r="B100">
            <v>0</v>
          </cell>
          <cell r="C100">
            <v>0</v>
          </cell>
          <cell r="D100">
            <v>0</v>
          </cell>
          <cell r="E100">
            <v>0.2</v>
          </cell>
          <cell r="F100">
            <v>0</v>
          </cell>
        </row>
        <row r="101">
          <cell r="A101">
            <v>0</v>
          </cell>
          <cell r="B101">
            <v>0</v>
          </cell>
          <cell r="C101">
            <v>0</v>
          </cell>
          <cell r="D101">
            <v>0</v>
          </cell>
          <cell r="E101">
            <v>0</v>
          </cell>
          <cell r="F101">
            <v>1.92</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v>
          </cell>
          <cell r="F104">
            <v>3.48</v>
          </cell>
        </row>
        <row r="105">
          <cell r="A105">
            <v>0</v>
          </cell>
          <cell r="B105">
            <v>1</v>
          </cell>
          <cell r="C105">
            <v>1</v>
          </cell>
          <cell r="D105">
            <v>1</v>
          </cell>
          <cell r="E105">
            <v>30.520000000000003</v>
          </cell>
          <cell r="F105">
            <v>0</v>
          </cell>
        </row>
        <row r="106">
          <cell r="A106">
            <v>0</v>
          </cell>
          <cell r="B106">
            <v>0</v>
          </cell>
          <cell r="C106">
            <v>0</v>
          </cell>
          <cell r="D106">
            <v>0</v>
          </cell>
          <cell r="E106">
            <v>0.2</v>
          </cell>
          <cell r="F106">
            <v>0</v>
          </cell>
        </row>
        <row r="107">
          <cell r="A107">
            <v>0</v>
          </cell>
          <cell r="B107">
            <v>0</v>
          </cell>
          <cell r="C107">
            <v>0</v>
          </cell>
          <cell r="D107">
            <v>0</v>
          </cell>
          <cell r="E107">
            <v>0</v>
          </cell>
          <cell r="F107">
            <v>0</v>
          </cell>
        </row>
        <row r="108">
          <cell r="A108" t="str">
            <v>C1.3b</v>
          </cell>
          <cell r="B108">
            <v>0</v>
          </cell>
          <cell r="C108">
            <v>0</v>
          </cell>
          <cell r="D108">
            <v>0</v>
          </cell>
          <cell r="E108">
            <v>0</v>
          </cell>
          <cell r="F108">
            <v>133.32999999999998</v>
          </cell>
        </row>
        <row r="109">
          <cell r="A109">
            <v>0</v>
          </cell>
          <cell r="B109">
            <v>0</v>
          </cell>
          <cell r="C109">
            <v>0</v>
          </cell>
          <cell r="D109">
            <v>0</v>
          </cell>
          <cell r="E109">
            <v>0</v>
          </cell>
          <cell r="F109">
            <v>0</v>
          </cell>
        </row>
        <row r="110">
          <cell r="A110">
            <v>0</v>
          </cell>
          <cell r="B110">
            <v>0</v>
          </cell>
          <cell r="C110">
            <v>0</v>
          </cell>
          <cell r="D110">
            <v>0</v>
          </cell>
          <cell r="E110">
            <v>0</v>
          </cell>
          <cell r="F110">
            <v>0</v>
          </cell>
        </row>
        <row r="111">
          <cell r="A111" t="str">
            <v>C1.4a</v>
          </cell>
          <cell r="B111">
            <v>0</v>
          </cell>
          <cell r="C111">
            <v>0</v>
          </cell>
          <cell r="D111">
            <v>0</v>
          </cell>
          <cell r="E111">
            <v>0</v>
          </cell>
          <cell r="F111">
            <v>0</v>
          </cell>
        </row>
        <row r="112">
          <cell r="A112">
            <v>0</v>
          </cell>
          <cell r="B112">
            <v>0</v>
          </cell>
          <cell r="C112">
            <v>0</v>
          </cell>
          <cell r="D112">
            <v>0</v>
          </cell>
          <cell r="E112">
            <v>0</v>
          </cell>
          <cell r="F112">
            <v>0</v>
          </cell>
        </row>
        <row r="113">
          <cell r="A113" t="str">
            <v>C1.4b</v>
          </cell>
          <cell r="B113">
            <v>0</v>
          </cell>
          <cell r="C113">
            <v>0</v>
          </cell>
          <cell r="D113">
            <v>0</v>
          </cell>
          <cell r="E113">
            <v>0</v>
          </cell>
          <cell r="F113">
            <v>557.34</v>
          </cell>
        </row>
        <row r="114">
          <cell r="A114">
            <v>0</v>
          </cell>
          <cell r="B114">
            <v>0</v>
          </cell>
          <cell r="C114">
            <v>0</v>
          </cell>
          <cell r="D114">
            <v>0</v>
          </cell>
          <cell r="E114">
            <v>0</v>
          </cell>
          <cell r="F114">
            <v>0</v>
          </cell>
        </row>
        <row r="115">
          <cell r="A115" t="str">
            <v>C1.4c</v>
          </cell>
          <cell r="B115">
            <v>0</v>
          </cell>
          <cell r="C115">
            <v>0</v>
          </cell>
          <cell r="D115">
            <v>0</v>
          </cell>
          <cell r="E115">
            <v>0</v>
          </cell>
          <cell r="F115">
            <v>0</v>
          </cell>
        </row>
        <row r="116">
          <cell r="A116">
            <v>0</v>
          </cell>
          <cell r="B116">
            <v>0</v>
          </cell>
          <cell r="C116">
            <v>0</v>
          </cell>
          <cell r="D116">
            <v>0</v>
          </cell>
          <cell r="E116">
            <v>0</v>
          </cell>
          <cell r="F116">
            <v>0</v>
          </cell>
        </row>
        <row r="117">
          <cell r="A117" t="str">
            <v>C1.4d</v>
          </cell>
          <cell r="B117">
            <v>0</v>
          </cell>
          <cell r="C117">
            <v>0</v>
          </cell>
          <cell r="D117">
            <v>0</v>
          </cell>
          <cell r="E117">
            <v>0</v>
          </cell>
          <cell r="F117">
            <v>323.68</v>
          </cell>
        </row>
        <row r="118">
          <cell r="A118">
            <v>0</v>
          </cell>
          <cell r="B118">
            <v>0</v>
          </cell>
          <cell r="C118">
            <v>0</v>
          </cell>
          <cell r="D118">
            <v>0</v>
          </cell>
          <cell r="E118">
            <v>0</v>
          </cell>
          <cell r="F118">
            <v>0</v>
          </cell>
        </row>
        <row r="119">
          <cell r="A119" t="str">
            <v>C1.4e</v>
          </cell>
          <cell r="B119">
            <v>0</v>
          </cell>
          <cell r="C119">
            <v>0</v>
          </cell>
          <cell r="D119">
            <v>0</v>
          </cell>
          <cell r="E119">
            <v>0</v>
          </cell>
          <cell r="F119">
            <v>958.39</v>
          </cell>
        </row>
        <row r="120">
          <cell r="A120">
            <v>0</v>
          </cell>
          <cell r="B120">
            <v>0</v>
          </cell>
          <cell r="C120">
            <v>0</v>
          </cell>
          <cell r="D120">
            <v>0</v>
          </cell>
          <cell r="E120">
            <v>0</v>
          </cell>
          <cell r="F120">
            <v>0</v>
          </cell>
        </row>
        <row r="121">
          <cell r="A121" t="str">
            <v>C1.4f</v>
          </cell>
          <cell r="B121">
            <v>0</v>
          </cell>
          <cell r="C121">
            <v>0</v>
          </cell>
          <cell r="D121">
            <v>0</v>
          </cell>
          <cell r="E121">
            <v>0</v>
          </cell>
          <cell r="F121">
            <v>453.24</v>
          </cell>
        </row>
        <row r="122">
          <cell r="A122">
            <v>0</v>
          </cell>
          <cell r="B122">
            <v>0</v>
          </cell>
          <cell r="C122">
            <v>0</v>
          </cell>
          <cell r="D122">
            <v>0</v>
          </cell>
          <cell r="E122">
            <v>0</v>
          </cell>
          <cell r="F122">
            <v>0</v>
          </cell>
        </row>
        <row r="123">
          <cell r="A123" t="str">
            <v>C1.4g</v>
          </cell>
          <cell r="B123">
            <v>0</v>
          </cell>
          <cell r="C123">
            <v>0</v>
          </cell>
          <cell r="D123">
            <v>0</v>
          </cell>
          <cell r="E123">
            <v>0</v>
          </cell>
          <cell r="F123">
            <v>0</v>
          </cell>
        </row>
        <row r="124">
          <cell r="A124">
            <v>0</v>
          </cell>
          <cell r="B124">
            <v>0</v>
          </cell>
          <cell r="C124">
            <v>0</v>
          </cell>
          <cell r="D124">
            <v>0</v>
          </cell>
          <cell r="E124">
            <v>0</v>
          </cell>
          <cell r="F124">
            <v>0</v>
          </cell>
        </row>
        <row r="125">
          <cell r="B125">
            <v>0</v>
          </cell>
          <cell r="C125">
            <v>0</v>
          </cell>
          <cell r="D125">
            <v>0</v>
          </cell>
          <cell r="E125">
            <v>0</v>
          </cell>
          <cell r="F125">
            <v>0</v>
          </cell>
        </row>
        <row r="126">
          <cell r="B126">
            <v>0</v>
          </cell>
          <cell r="C126">
            <v>0</v>
          </cell>
          <cell r="D126">
            <v>0</v>
          </cell>
          <cell r="E126">
            <v>0</v>
          </cell>
          <cell r="F126">
            <v>0</v>
          </cell>
        </row>
        <row r="127">
          <cell r="B127">
            <v>0</v>
          </cell>
          <cell r="C127">
            <v>0</v>
          </cell>
          <cell r="D127">
            <v>0</v>
          </cell>
          <cell r="E127">
            <v>0</v>
          </cell>
          <cell r="F127">
            <v>0</v>
          </cell>
        </row>
        <row r="128">
          <cell r="B128">
            <v>0</v>
          </cell>
          <cell r="C128">
            <v>0</v>
          </cell>
          <cell r="D128">
            <v>0</v>
          </cell>
          <cell r="E128">
            <v>0</v>
          </cell>
          <cell r="F128">
            <v>0</v>
          </cell>
        </row>
        <row r="129">
          <cell r="B129">
            <v>0</v>
          </cell>
          <cell r="C129">
            <v>0</v>
          </cell>
          <cell r="D129">
            <v>0</v>
          </cell>
          <cell r="E129">
            <v>0</v>
          </cell>
          <cell r="F129">
            <v>0</v>
          </cell>
        </row>
        <row r="130">
          <cell r="B130">
            <v>0</v>
          </cell>
          <cell r="C130">
            <v>0</v>
          </cell>
          <cell r="D130">
            <v>0</v>
          </cell>
          <cell r="E130">
            <v>0</v>
          </cell>
          <cell r="F130">
            <v>0</v>
          </cell>
        </row>
        <row r="131">
          <cell r="B131">
            <v>0</v>
          </cell>
          <cell r="C131">
            <v>0</v>
          </cell>
          <cell r="D131">
            <v>0</v>
          </cell>
          <cell r="E131">
            <v>0</v>
          </cell>
          <cell r="F131">
            <v>0</v>
          </cell>
        </row>
        <row r="132">
          <cell r="B132">
            <v>0</v>
          </cell>
          <cell r="C132">
            <v>0</v>
          </cell>
          <cell r="D132">
            <v>0</v>
          </cell>
          <cell r="E132">
            <v>0</v>
          </cell>
          <cell r="F132">
            <v>0</v>
          </cell>
        </row>
        <row r="133">
          <cell r="B133">
            <v>0</v>
          </cell>
          <cell r="C133">
            <v>0</v>
          </cell>
          <cell r="D133">
            <v>0</v>
          </cell>
          <cell r="E133">
            <v>0</v>
          </cell>
          <cell r="F133">
            <v>0</v>
          </cell>
        </row>
        <row r="134">
          <cell r="B134">
            <v>0</v>
          </cell>
          <cell r="C134">
            <v>0</v>
          </cell>
          <cell r="D134">
            <v>0</v>
          </cell>
          <cell r="E134">
            <v>0</v>
          </cell>
          <cell r="F134">
            <v>0</v>
          </cell>
        </row>
        <row r="135">
          <cell r="B135">
            <v>0</v>
          </cell>
          <cell r="C135">
            <v>0</v>
          </cell>
          <cell r="D135">
            <v>0</v>
          </cell>
          <cell r="E135">
            <v>0</v>
          </cell>
          <cell r="F135">
            <v>0</v>
          </cell>
        </row>
        <row r="136">
          <cell r="B136">
            <v>0</v>
          </cell>
          <cell r="C136">
            <v>0</v>
          </cell>
          <cell r="D136">
            <v>0</v>
          </cell>
          <cell r="E136">
            <v>0</v>
          </cell>
          <cell r="F136">
            <v>0</v>
          </cell>
        </row>
        <row r="137">
          <cell r="B137">
            <v>0</v>
          </cell>
          <cell r="C137">
            <v>0</v>
          </cell>
          <cell r="D137">
            <v>0</v>
          </cell>
          <cell r="E137">
            <v>0</v>
          </cell>
          <cell r="F137">
            <v>0</v>
          </cell>
        </row>
        <row r="138">
          <cell r="B138">
            <v>0</v>
          </cell>
          <cell r="C138">
            <v>0</v>
          </cell>
          <cell r="D138">
            <v>0</v>
          </cell>
          <cell r="E138">
            <v>0</v>
          </cell>
          <cell r="F138">
            <v>0</v>
          </cell>
        </row>
        <row r="139">
          <cell r="B139">
            <v>0</v>
          </cell>
          <cell r="C139">
            <v>0</v>
          </cell>
          <cell r="D139">
            <v>0</v>
          </cell>
          <cell r="E139">
            <v>0</v>
          </cell>
          <cell r="F139">
            <v>0</v>
          </cell>
        </row>
        <row r="140">
          <cell r="B140">
            <v>0</v>
          </cell>
          <cell r="C140">
            <v>0</v>
          </cell>
          <cell r="D140">
            <v>0</v>
          </cell>
          <cell r="E140">
            <v>0</v>
          </cell>
          <cell r="F140">
            <v>0</v>
          </cell>
        </row>
        <row r="141">
          <cell r="B141">
            <v>0</v>
          </cell>
          <cell r="C141">
            <v>0</v>
          </cell>
          <cell r="D141">
            <v>0</v>
          </cell>
          <cell r="E141">
            <v>0</v>
          </cell>
          <cell r="F141">
            <v>0</v>
          </cell>
        </row>
        <row r="142">
          <cell r="B142">
            <v>0</v>
          </cell>
          <cell r="C142">
            <v>0</v>
          </cell>
          <cell r="D142">
            <v>0</v>
          </cell>
          <cell r="E142">
            <v>0</v>
          </cell>
          <cell r="F142">
            <v>0</v>
          </cell>
        </row>
        <row r="143">
          <cell r="B143">
            <v>0</v>
          </cell>
          <cell r="C143">
            <v>0</v>
          </cell>
          <cell r="D143">
            <v>0</v>
          </cell>
          <cell r="E143">
            <v>0</v>
          </cell>
          <cell r="F143">
            <v>0</v>
          </cell>
        </row>
        <row r="144">
          <cell r="B144">
            <v>0</v>
          </cell>
          <cell r="C144">
            <v>0</v>
          </cell>
          <cell r="D144">
            <v>0</v>
          </cell>
          <cell r="E144">
            <v>0</v>
          </cell>
          <cell r="F144">
            <v>0</v>
          </cell>
        </row>
        <row r="145">
          <cell r="B145">
            <v>0</v>
          </cell>
          <cell r="C145">
            <v>0</v>
          </cell>
          <cell r="D145">
            <v>0</v>
          </cell>
          <cell r="E145">
            <v>0</v>
          </cell>
          <cell r="F145">
            <v>0</v>
          </cell>
        </row>
        <row r="146">
          <cell r="B146">
            <v>0</v>
          </cell>
          <cell r="C146">
            <v>0</v>
          </cell>
          <cell r="D146">
            <v>0</v>
          </cell>
          <cell r="E146">
            <v>0</v>
          </cell>
          <cell r="F146">
            <v>0</v>
          </cell>
        </row>
        <row r="147">
          <cell r="B147">
            <v>0</v>
          </cell>
          <cell r="C147">
            <v>0</v>
          </cell>
          <cell r="D147">
            <v>0</v>
          </cell>
          <cell r="E147">
            <v>0</v>
          </cell>
          <cell r="F147">
            <v>0</v>
          </cell>
        </row>
        <row r="148">
          <cell r="B148">
            <v>0</v>
          </cell>
          <cell r="C148">
            <v>0</v>
          </cell>
          <cell r="D148">
            <v>0</v>
          </cell>
          <cell r="E148">
            <v>0</v>
          </cell>
          <cell r="F148">
            <v>0</v>
          </cell>
        </row>
        <row r="149">
          <cell r="B149">
            <v>0</v>
          </cell>
          <cell r="C149">
            <v>0</v>
          </cell>
          <cell r="D149">
            <v>0</v>
          </cell>
          <cell r="E149">
            <v>0</v>
          </cell>
          <cell r="F149">
            <v>0</v>
          </cell>
        </row>
        <row r="150">
          <cell r="B150">
            <v>0</v>
          </cell>
          <cell r="C150">
            <v>0</v>
          </cell>
          <cell r="D150">
            <v>0</v>
          </cell>
          <cell r="E150">
            <v>0</v>
          </cell>
          <cell r="F150">
            <v>0</v>
          </cell>
        </row>
        <row r="151">
          <cell r="B151">
            <v>0</v>
          </cell>
          <cell r="C151">
            <v>0</v>
          </cell>
          <cell r="D151">
            <v>0</v>
          </cell>
          <cell r="E151">
            <v>0</v>
          </cell>
          <cell r="F151">
            <v>0</v>
          </cell>
        </row>
        <row r="152">
          <cell r="B152">
            <v>0</v>
          </cell>
          <cell r="C152">
            <v>0</v>
          </cell>
          <cell r="D152">
            <v>0</v>
          </cell>
          <cell r="E152">
            <v>0</v>
          </cell>
          <cell r="F152">
            <v>0</v>
          </cell>
        </row>
        <row r="153">
          <cell r="B153">
            <v>0</v>
          </cell>
          <cell r="C153">
            <v>0</v>
          </cell>
          <cell r="D153">
            <v>0</v>
          </cell>
          <cell r="E153">
            <v>0</v>
          </cell>
          <cell r="F153">
            <v>0</v>
          </cell>
        </row>
        <row r="154">
          <cell r="B154">
            <v>0</v>
          </cell>
          <cell r="C154">
            <v>0</v>
          </cell>
          <cell r="D154">
            <v>0</v>
          </cell>
          <cell r="E154">
            <v>0</v>
          </cell>
          <cell r="F154">
            <v>0</v>
          </cell>
        </row>
        <row r="155">
          <cell r="B155">
            <v>0</v>
          </cell>
          <cell r="C155">
            <v>0</v>
          </cell>
          <cell r="D155">
            <v>0</v>
          </cell>
          <cell r="E155">
            <v>0</v>
          </cell>
          <cell r="F155">
            <v>0</v>
          </cell>
        </row>
        <row r="156">
          <cell r="B156">
            <v>0</v>
          </cell>
          <cell r="C156">
            <v>0</v>
          </cell>
          <cell r="D156">
            <v>0</v>
          </cell>
          <cell r="E156">
            <v>0</v>
          </cell>
          <cell r="F156">
            <v>0</v>
          </cell>
        </row>
        <row r="157">
          <cell r="B157">
            <v>0</v>
          </cell>
          <cell r="C157">
            <v>0</v>
          </cell>
          <cell r="D157">
            <v>0</v>
          </cell>
          <cell r="E157">
            <v>0</v>
          </cell>
          <cell r="F157">
            <v>0</v>
          </cell>
        </row>
        <row r="158">
          <cell r="B158">
            <v>0</v>
          </cell>
          <cell r="C158">
            <v>0</v>
          </cell>
          <cell r="D158">
            <v>0</v>
          </cell>
          <cell r="E158">
            <v>0</v>
          </cell>
          <cell r="F158">
            <v>0</v>
          </cell>
        </row>
        <row r="159">
          <cell r="B159">
            <v>0</v>
          </cell>
          <cell r="C159">
            <v>0</v>
          </cell>
          <cell r="D159">
            <v>0</v>
          </cell>
          <cell r="E159">
            <v>0</v>
          </cell>
          <cell r="F159">
            <v>0</v>
          </cell>
        </row>
        <row r="160">
          <cell r="B160">
            <v>0</v>
          </cell>
          <cell r="C160">
            <v>0</v>
          </cell>
          <cell r="D160">
            <v>0</v>
          </cell>
          <cell r="E160">
            <v>0</v>
          </cell>
          <cell r="F160">
            <v>0</v>
          </cell>
        </row>
        <row r="161">
          <cell r="B161">
            <v>0</v>
          </cell>
          <cell r="C161">
            <v>0</v>
          </cell>
          <cell r="D161">
            <v>0</v>
          </cell>
          <cell r="E161">
            <v>0</v>
          </cell>
          <cell r="F161">
            <v>0</v>
          </cell>
        </row>
        <row r="162">
          <cell r="B162">
            <v>0</v>
          </cell>
          <cell r="C162">
            <v>0</v>
          </cell>
          <cell r="D162">
            <v>0</v>
          </cell>
          <cell r="E162">
            <v>0</v>
          </cell>
          <cell r="F162">
            <v>0</v>
          </cell>
        </row>
        <row r="163">
          <cell r="B163">
            <v>0</v>
          </cell>
          <cell r="C163">
            <v>0</v>
          </cell>
          <cell r="D163">
            <v>0</v>
          </cell>
          <cell r="E163">
            <v>0</v>
          </cell>
          <cell r="F163">
            <v>0</v>
          </cell>
        </row>
        <row r="164">
          <cell r="B164">
            <v>0</v>
          </cell>
          <cell r="C164">
            <v>0</v>
          </cell>
          <cell r="D164">
            <v>0</v>
          </cell>
          <cell r="E164">
            <v>0</v>
          </cell>
          <cell r="F164">
            <v>0</v>
          </cell>
        </row>
        <row r="165">
          <cell r="B165">
            <v>0</v>
          </cell>
          <cell r="C165">
            <v>0</v>
          </cell>
          <cell r="D165">
            <v>0</v>
          </cell>
          <cell r="E165">
            <v>0</v>
          </cell>
          <cell r="F165">
            <v>0</v>
          </cell>
        </row>
        <row r="166">
          <cell r="B166">
            <v>0</v>
          </cell>
          <cell r="C166">
            <v>0</v>
          </cell>
          <cell r="D166">
            <v>0</v>
          </cell>
          <cell r="E166">
            <v>0</v>
          </cell>
          <cell r="F166">
            <v>0</v>
          </cell>
        </row>
        <row r="167">
          <cell r="B167">
            <v>0</v>
          </cell>
          <cell r="C167">
            <v>0</v>
          </cell>
          <cell r="D167">
            <v>0</v>
          </cell>
          <cell r="E167">
            <v>0</v>
          </cell>
          <cell r="F167">
            <v>0</v>
          </cell>
        </row>
        <row r="168">
          <cell r="B168">
            <v>0</v>
          </cell>
          <cell r="C168">
            <v>0</v>
          </cell>
          <cell r="D168">
            <v>0</v>
          </cell>
          <cell r="E168">
            <v>0</v>
          </cell>
          <cell r="F168">
            <v>0</v>
          </cell>
        </row>
        <row r="169">
          <cell r="B169">
            <v>0</v>
          </cell>
          <cell r="C169">
            <v>0</v>
          </cell>
          <cell r="D169">
            <v>0</v>
          </cell>
          <cell r="E169">
            <v>0</v>
          </cell>
          <cell r="F169">
            <v>0</v>
          </cell>
        </row>
        <row r="170">
          <cell r="B170">
            <v>0</v>
          </cell>
          <cell r="C170">
            <v>0</v>
          </cell>
          <cell r="D170">
            <v>0</v>
          </cell>
          <cell r="E170">
            <v>0</v>
          </cell>
          <cell r="F170">
            <v>0</v>
          </cell>
        </row>
        <row r="171">
          <cell r="B171">
            <v>0</v>
          </cell>
          <cell r="C171">
            <v>0</v>
          </cell>
          <cell r="D171">
            <v>0</v>
          </cell>
          <cell r="E171">
            <v>0</v>
          </cell>
          <cell r="F171">
            <v>0</v>
          </cell>
        </row>
        <row r="172">
          <cell r="B172">
            <v>0</v>
          </cell>
          <cell r="C172">
            <v>0</v>
          </cell>
          <cell r="D172">
            <v>0</v>
          </cell>
          <cell r="E172">
            <v>0</v>
          </cell>
          <cell r="F172">
            <v>0</v>
          </cell>
        </row>
        <row r="173">
          <cell r="B173">
            <v>0</v>
          </cell>
          <cell r="C173">
            <v>0</v>
          </cell>
          <cell r="D173">
            <v>0</v>
          </cell>
          <cell r="E173">
            <v>0</v>
          </cell>
          <cell r="F173">
            <v>0</v>
          </cell>
        </row>
        <row r="174">
          <cell r="B174">
            <v>0</v>
          </cell>
          <cell r="C174">
            <v>0</v>
          </cell>
          <cell r="D174">
            <v>0</v>
          </cell>
          <cell r="E174">
            <v>0</v>
          </cell>
          <cell r="F174">
            <v>0</v>
          </cell>
        </row>
        <row r="175">
          <cell r="B175">
            <v>0</v>
          </cell>
          <cell r="C175">
            <v>0</v>
          </cell>
          <cell r="D175">
            <v>0</v>
          </cell>
          <cell r="E175">
            <v>0</v>
          </cell>
          <cell r="F175">
            <v>0</v>
          </cell>
        </row>
        <row r="176">
          <cell r="B176">
            <v>0</v>
          </cell>
          <cell r="C176">
            <v>0</v>
          </cell>
          <cell r="D176">
            <v>0</v>
          </cell>
          <cell r="E176">
            <v>0</v>
          </cell>
          <cell r="F176">
            <v>0</v>
          </cell>
        </row>
        <row r="177">
          <cell r="B177">
            <v>0</v>
          </cell>
          <cell r="C177">
            <v>0</v>
          </cell>
          <cell r="D177">
            <v>0</v>
          </cell>
          <cell r="E177">
            <v>0</v>
          </cell>
          <cell r="F177">
            <v>0</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0</v>
          </cell>
          <cell r="E180">
            <v>0</v>
          </cell>
          <cell r="F180">
            <v>0</v>
          </cell>
        </row>
        <row r="181">
          <cell r="B181">
            <v>0</v>
          </cell>
          <cell r="C181">
            <v>0</v>
          </cell>
          <cell r="D181">
            <v>0</v>
          </cell>
          <cell r="E181">
            <v>0</v>
          </cell>
          <cell r="F181">
            <v>0</v>
          </cell>
        </row>
        <row r="182">
          <cell r="B182">
            <v>0</v>
          </cell>
          <cell r="C182">
            <v>0</v>
          </cell>
          <cell r="D182">
            <v>0</v>
          </cell>
          <cell r="E182">
            <v>0</v>
          </cell>
          <cell r="F182">
            <v>0</v>
          </cell>
        </row>
        <row r="183">
          <cell r="B183">
            <v>0</v>
          </cell>
          <cell r="C183">
            <v>0</v>
          </cell>
          <cell r="D183">
            <v>0</v>
          </cell>
          <cell r="E183">
            <v>0</v>
          </cell>
          <cell r="F183">
            <v>0</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0</v>
          </cell>
          <cell r="E186">
            <v>0</v>
          </cell>
          <cell r="F186">
            <v>0</v>
          </cell>
        </row>
        <row r="187">
          <cell r="B187">
            <v>0</v>
          </cell>
          <cell r="C187">
            <v>0</v>
          </cell>
          <cell r="D187">
            <v>0</v>
          </cell>
          <cell r="E187">
            <v>0</v>
          </cell>
          <cell r="F187">
            <v>0</v>
          </cell>
        </row>
        <row r="188">
          <cell r="B188">
            <v>0</v>
          </cell>
          <cell r="C188">
            <v>0</v>
          </cell>
          <cell r="D188">
            <v>0</v>
          </cell>
          <cell r="E188">
            <v>0</v>
          </cell>
          <cell r="F188">
            <v>0</v>
          </cell>
        </row>
        <row r="189">
          <cell r="B189">
            <v>0</v>
          </cell>
          <cell r="C189">
            <v>0</v>
          </cell>
          <cell r="D189">
            <v>0</v>
          </cell>
          <cell r="E189">
            <v>0</v>
          </cell>
          <cell r="F189">
            <v>0</v>
          </cell>
        </row>
        <row r="190">
          <cell r="B190">
            <v>0</v>
          </cell>
          <cell r="C190">
            <v>0</v>
          </cell>
          <cell r="D190">
            <v>0</v>
          </cell>
          <cell r="E190">
            <v>0</v>
          </cell>
          <cell r="F190">
            <v>0</v>
          </cell>
        </row>
        <row r="191">
          <cell r="B191">
            <v>0</v>
          </cell>
          <cell r="C191">
            <v>0</v>
          </cell>
          <cell r="D191">
            <v>0</v>
          </cell>
          <cell r="E191">
            <v>0</v>
          </cell>
          <cell r="F191">
            <v>0</v>
          </cell>
        </row>
        <row r="192">
          <cell r="B192">
            <v>0</v>
          </cell>
          <cell r="C192">
            <v>0</v>
          </cell>
          <cell r="D192">
            <v>0</v>
          </cell>
          <cell r="E192">
            <v>0</v>
          </cell>
          <cell r="F192">
            <v>0</v>
          </cell>
        </row>
        <row r="193">
          <cell r="B193">
            <v>0</v>
          </cell>
          <cell r="C193">
            <v>0</v>
          </cell>
          <cell r="D193">
            <v>0</v>
          </cell>
          <cell r="E193">
            <v>0</v>
          </cell>
          <cell r="F193">
            <v>0</v>
          </cell>
        </row>
        <row r="194">
          <cell r="B194">
            <v>0</v>
          </cell>
          <cell r="C194">
            <v>0</v>
          </cell>
          <cell r="D194">
            <v>0</v>
          </cell>
          <cell r="E194">
            <v>0</v>
          </cell>
          <cell r="F194">
            <v>0</v>
          </cell>
        </row>
        <row r="195">
          <cell r="B195">
            <v>0</v>
          </cell>
          <cell r="C195">
            <v>0</v>
          </cell>
          <cell r="D195">
            <v>0</v>
          </cell>
          <cell r="E195">
            <v>0</v>
          </cell>
          <cell r="F195">
            <v>0</v>
          </cell>
        </row>
        <row r="196">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B199">
            <v>0</v>
          </cell>
          <cell r="C199">
            <v>0</v>
          </cell>
          <cell r="D199">
            <v>0</v>
          </cell>
          <cell r="E199">
            <v>0</v>
          </cell>
          <cell r="F199">
            <v>0</v>
          </cell>
        </row>
        <row r="200">
          <cell r="B200">
            <v>0</v>
          </cell>
          <cell r="C200">
            <v>0</v>
          </cell>
          <cell r="D200">
            <v>0</v>
          </cell>
          <cell r="E200">
            <v>0</v>
          </cell>
          <cell r="F200">
            <v>0</v>
          </cell>
        </row>
        <row r="201">
          <cell r="B201">
            <v>0</v>
          </cell>
          <cell r="C201">
            <v>0</v>
          </cell>
          <cell r="D201">
            <v>0</v>
          </cell>
          <cell r="E201">
            <v>0</v>
          </cell>
          <cell r="F201">
            <v>0</v>
          </cell>
        </row>
        <row r="202">
          <cell r="B202">
            <v>0</v>
          </cell>
          <cell r="C202">
            <v>0</v>
          </cell>
          <cell r="D202">
            <v>0</v>
          </cell>
          <cell r="E202">
            <v>0</v>
          </cell>
          <cell r="F202">
            <v>0</v>
          </cell>
        </row>
        <row r="203">
          <cell r="B203">
            <v>0</v>
          </cell>
          <cell r="C203">
            <v>0</v>
          </cell>
          <cell r="D203">
            <v>0</v>
          </cell>
          <cell r="E203">
            <v>0</v>
          </cell>
          <cell r="F203">
            <v>0</v>
          </cell>
        </row>
        <row r="204">
          <cell r="B204">
            <v>0</v>
          </cell>
          <cell r="C204">
            <v>0</v>
          </cell>
          <cell r="D204">
            <v>0</v>
          </cell>
          <cell r="E204">
            <v>0</v>
          </cell>
          <cell r="F204">
            <v>0</v>
          </cell>
        </row>
        <row r="205">
          <cell r="B205">
            <v>0</v>
          </cell>
          <cell r="C205">
            <v>0</v>
          </cell>
          <cell r="D205">
            <v>0</v>
          </cell>
          <cell r="E205">
            <v>0</v>
          </cell>
          <cell r="F205">
            <v>0</v>
          </cell>
        </row>
        <row r="206">
          <cell r="B206">
            <v>0</v>
          </cell>
          <cell r="C206">
            <v>0</v>
          </cell>
          <cell r="D206">
            <v>0</v>
          </cell>
          <cell r="E206">
            <v>0</v>
          </cell>
          <cell r="F206">
            <v>0</v>
          </cell>
        </row>
        <row r="207">
          <cell r="B207">
            <v>0</v>
          </cell>
          <cell r="C207">
            <v>0</v>
          </cell>
          <cell r="D207">
            <v>0</v>
          </cell>
          <cell r="E207">
            <v>0</v>
          </cell>
          <cell r="F207">
            <v>0</v>
          </cell>
        </row>
        <row r="208">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0</v>
          </cell>
          <cell r="C211">
            <v>0</v>
          </cell>
          <cell r="D211">
            <v>0</v>
          </cell>
          <cell r="E211">
            <v>0</v>
          </cell>
          <cell r="F211">
            <v>0</v>
          </cell>
        </row>
        <row r="212">
          <cell r="B212">
            <v>0</v>
          </cell>
          <cell r="C212">
            <v>0</v>
          </cell>
          <cell r="D212">
            <v>0</v>
          </cell>
          <cell r="E212">
            <v>0</v>
          </cell>
          <cell r="F212">
            <v>0</v>
          </cell>
        </row>
        <row r="213">
          <cell r="B213">
            <v>0</v>
          </cell>
          <cell r="C213">
            <v>0</v>
          </cell>
          <cell r="D213">
            <v>0</v>
          </cell>
          <cell r="E213">
            <v>0</v>
          </cell>
          <cell r="F213">
            <v>0</v>
          </cell>
        </row>
        <row r="214">
          <cell r="B214">
            <v>0</v>
          </cell>
          <cell r="C214">
            <v>0</v>
          </cell>
          <cell r="D214">
            <v>0</v>
          </cell>
          <cell r="E214">
            <v>0</v>
          </cell>
          <cell r="F214">
            <v>0</v>
          </cell>
        </row>
        <row r="215">
          <cell r="B215">
            <v>0</v>
          </cell>
          <cell r="C215">
            <v>0</v>
          </cell>
          <cell r="D215">
            <v>0</v>
          </cell>
          <cell r="E215">
            <v>0</v>
          </cell>
          <cell r="F215">
            <v>0</v>
          </cell>
        </row>
        <row r="216">
          <cell r="B216">
            <v>0</v>
          </cell>
          <cell r="C216">
            <v>0</v>
          </cell>
          <cell r="D216">
            <v>0</v>
          </cell>
          <cell r="E216">
            <v>0</v>
          </cell>
          <cell r="F216">
            <v>0</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0</v>
          </cell>
          <cell r="C221">
            <v>0</v>
          </cell>
          <cell r="D221">
            <v>0</v>
          </cell>
          <cell r="E221">
            <v>0</v>
          </cell>
          <cell r="F221">
            <v>0</v>
          </cell>
        </row>
        <row r="222">
          <cell r="B222">
            <v>0</v>
          </cell>
          <cell r="C222">
            <v>0</v>
          </cell>
          <cell r="D222">
            <v>0</v>
          </cell>
          <cell r="E222">
            <v>0</v>
          </cell>
          <cell r="F222">
            <v>0</v>
          </cell>
        </row>
        <row r="223">
          <cell r="B223">
            <v>0</v>
          </cell>
          <cell r="C223">
            <v>0</v>
          </cell>
          <cell r="D223">
            <v>0</v>
          </cell>
          <cell r="E223">
            <v>0</v>
          </cell>
          <cell r="F223">
            <v>0</v>
          </cell>
        </row>
        <row r="224">
          <cell r="B224">
            <v>0</v>
          </cell>
          <cell r="C224">
            <v>0</v>
          </cell>
          <cell r="D224">
            <v>0</v>
          </cell>
          <cell r="E224">
            <v>0</v>
          </cell>
          <cell r="F224">
            <v>0</v>
          </cell>
        </row>
        <row r="225">
          <cell r="B225">
            <v>0</v>
          </cell>
          <cell r="C225">
            <v>0</v>
          </cell>
          <cell r="D225">
            <v>0</v>
          </cell>
          <cell r="E225">
            <v>0</v>
          </cell>
          <cell r="F225">
            <v>0</v>
          </cell>
        </row>
        <row r="226">
          <cell r="B226">
            <v>0</v>
          </cell>
          <cell r="C226">
            <v>0</v>
          </cell>
          <cell r="D226">
            <v>0</v>
          </cell>
          <cell r="E226">
            <v>0</v>
          </cell>
          <cell r="F226">
            <v>0</v>
          </cell>
        </row>
        <row r="227">
          <cell r="B227">
            <v>0</v>
          </cell>
          <cell r="C227">
            <v>0</v>
          </cell>
          <cell r="D227">
            <v>0</v>
          </cell>
          <cell r="E227">
            <v>0</v>
          </cell>
          <cell r="F227">
            <v>0</v>
          </cell>
        </row>
        <row r="228">
          <cell r="B228">
            <v>0</v>
          </cell>
          <cell r="C228">
            <v>0</v>
          </cell>
          <cell r="D228">
            <v>0</v>
          </cell>
          <cell r="E228">
            <v>0</v>
          </cell>
          <cell r="F228">
            <v>0</v>
          </cell>
        </row>
        <row r="229">
          <cell r="B229">
            <v>0</v>
          </cell>
          <cell r="C229">
            <v>0</v>
          </cell>
          <cell r="D229">
            <v>0</v>
          </cell>
          <cell r="E229">
            <v>0</v>
          </cell>
          <cell r="F229">
            <v>0</v>
          </cell>
        </row>
        <row r="230">
          <cell r="B230">
            <v>0</v>
          </cell>
          <cell r="C230">
            <v>0</v>
          </cell>
          <cell r="D230">
            <v>0</v>
          </cell>
          <cell r="E230">
            <v>0</v>
          </cell>
          <cell r="F230">
            <v>0</v>
          </cell>
        </row>
        <row r="231">
          <cell r="B231">
            <v>0</v>
          </cell>
          <cell r="C231">
            <v>0</v>
          </cell>
          <cell r="D231">
            <v>0</v>
          </cell>
          <cell r="E231">
            <v>0</v>
          </cell>
          <cell r="F231">
            <v>0</v>
          </cell>
        </row>
        <row r="232">
          <cell r="B232">
            <v>0</v>
          </cell>
          <cell r="C232">
            <v>0</v>
          </cell>
          <cell r="D232">
            <v>0</v>
          </cell>
          <cell r="E232">
            <v>0</v>
          </cell>
          <cell r="F232">
            <v>0</v>
          </cell>
        </row>
        <row r="233">
          <cell r="B233">
            <v>0</v>
          </cell>
          <cell r="C233">
            <v>0</v>
          </cell>
          <cell r="D233">
            <v>0</v>
          </cell>
          <cell r="E233">
            <v>0</v>
          </cell>
          <cell r="F233">
            <v>0</v>
          </cell>
        </row>
        <row r="234">
          <cell r="B234">
            <v>0</v>
          </cell>
          <cell r="C234">
            <v>0</v>
          </cell>
          <cell r="D234">
            <v>0</v>
          </cell>
          <cell r="E234">
            <v>0</v>
          </cell>
          <cell r="F234">
            <v>0</v>
          </cell>
        </row>
        <row r="235">
          <cell r="B235">
            <v>0</v>
          </cell>
          <cell r="C235">
            <v>0</v>
          </cell>
          <cell r="D235">
            <v>0</v>
          </cell>
          <cell r="E235">
            <v>0</v>
          </cell>
          <cell r="F235">
            <v>0</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0</v>
          </cell>
          <cell r="C240">
            <v>0</v>
          </cell>
          <cell r="D240">
            <v>0</v>
          </cell>
          <cell r="E240">
            <v>0</v>
          </cell>
          <cell r="F240">
            <v>0</v>
          </cell>
        </row>
        <row r="241">
          <cell r="B241">
            <v>0</v>
          </cell>
          <cell r="C241">
            <v>0</v>
          </cell>
          <cell r="D241">
            <v>0</v>
          </cell>
          <cell r="E241">
            <v>0</v>
          </cell>
          <cell r="F241">
            <v>0</v>
          </cell>
        </row>
        <row r="242">
          <cell r="B242">
            <v>0</v>
          </cell>
          <cell r="C242">
            <v>0</v>
          </cell>
          <cell r="D242">
            <v>0</v>
          </cell>
          <cell r="E242">
            <v>0</v>
          </cell>
          <cell r="F242">
            <v>0</v>
          </cell>
        </row>
        <row r="243">
          <cell r="B243">
            <v>0</v>
          </cell>
          <cell r="C243">
            <v>0</v>
          </cell>
          <cell r="D243">
            <v>0</v>
          </cell>
          <cell r="E243">
            <v>0</v>
          </cell>
          <cell r="F243">
            <v>0</v>
          </cell>
        </row>
        <row r="244">
          <cell r="B244">
            <v>0</v>
          </cell>
          <cell r="C244">
            <v>0</v>
          </cell>
          <cell r="D244">
            <v>0</v>
          </cell>
          <cell r="E244">
            <v>0</v>
          </cell>
          <cell r="F244">
            <v>0</v>
          </cell>
        </row>
        <row r="245">
          <cell r="B245">
            <v>0</v>
          </cell>
          <cell r="C245">
            <v>0</v>
          </cell>
          <cell r="D245">
            <v>0</v>
          </cell>
          <cell r="E245">
            <v>0</v>
          </cell>
          <cell r="F245">
            <v>0</v>
          </cell>
        </row>
        <row r="246">
          <cell r="B246">
            <v>0</v>
          </cell>
          <cell r="C246">
            <v>0</v>
          </cell>
          <cell r="D246">
            <v>0</v>
          </cell>
          <cell r="E246">
            <v>0</v>
          </cell>
          <cell r="F246">
            <v>0</v>
          </cell>
        </row>
        <row r="247">
          <cell r="B247">
            <v>0</v>
          </cell>
          <cell r="C247">
            <v>0</v>
          </cell>
          <cell r="D247">
            <v>0</v>
          </cell>
          <cell r="E247">
            <v>0</v>
          </cell>
          <cell r="F247">
            <v>0</v>
          </cell>
        </row>
        <row r="248">
          <cell r="B248">
            <v>0</v>
          </cell>
          <cell r="C248">
            <v>0</v>
          </cell>
          <cell r="D248">
            <v>0</v>
          </cell>
          <cell r="E248">
            <v>0</v>
          </cell>
          <cell r="F248">
            <v>0</v>
          </cell>
        </row>
        <row r="249">
          <cell r="B249">
            <v>0</v>
          </cell>
          <cell r="C249">
            <v>0</v>
          </cell>
          <cell r="D249">
            <v>0</v>
          </cell>
          <cell r="E249">
            <v>0</v>
          </cell>
          <cell r="F249">
            <v>0</v>
          </cell>
        </row>
        <row r="250">
          <cell r="B250">
            <v>0</v>
          </cell>
          <cell r="C250">
            <v>0</v>
          </cell>
          <cell r="D250">
            <v>0</v>
          </cell>
          <cell r="E250">
            <v>0</v>
          </cell>
          <cell r="F250">
            <v>0</v>
          </cell>
        </row>
        <row r="251">
          <cell r="B251">
            <v>0</v>
          </cell>
          <cell r="C251">
            <v>0</v>
          </cell>
          <cell r="D251">
            <v>0</v>
          </cell>
          <cell r="E251">
            <v>0</v>
          </cell>
          <cell r="F251">
            <v>0</v>
          </cell>
        </row>
        <row r="252">
          <cell r="B252">
            <v>0</v>
          </cell>
          <cell r="C252">
            <v>0</v>
          </cell>
          <cell r="D252">
            <v>0</v>
          </cell>
          <cell r="E252">
            <v>0</v>
          </cell>
          <cell r="F252">
            <v>0</v>
          </cell>
        </row>
        <row r="253">
          <cell r="B253">
            <v>0</v>
          </cell>
          <cell r="C253">
            <v>0</v>
          </cell>
          <cell r="D253">
            <v>0</v>
          </cell>
          <cell r="E253">
            <v>0</v>
          </cell>
          <cell r="F253">
            <v>0</v>
          </cell>
        </row>
        <row r="254">
          <cell r="B254">
            <v>0</v>
          </cell>
          <cell r="C254">
            <v>0</v>
          </cell>
          <cell r="D254">
            <v>0</v>
          </cell>
          <cell r="E254">
            <v>0</v>
          </cell>
          <cell r="F254">
            <v>0</v>
          </cell>
        </row>
        <row r="255">
          <cell r="B255">
            <v>0</v>
          </cell>
          <cell r="C255">
            <v>0</v>
          </cell>
          <cell r="D255">
            <v>0</v>
          </cell>
          <cell r="E255">
            <v>0</v>
          </cell>
          <cell r="F255">
            <v>0</v>
          </cell>
        </row>
        <row r="256">
          <cell r="B256">
            <v>0</v>
          </cell>
          <cell r="C256">
            <v>0</v>
          </cell>
          <cell r="D256">
            <v>0</v>
          </cell>
          <cell r="E256">
            <v>0</v>
          </cell>
          <cell r="F256">
            <v>0</v>
          </cell>
        </row>
        <row r="257">
          <cell r="B257">
            <v>0</v>
          </cell>
          <cell r="C257">
            <v>0</v>
          </cell>
          <cell r="D257">
            <v>0</v>
          </cell>
          <cell r="E257">
            <v>0</v>
          </cell>
          <cell r="F257">
            <v>0</v>
          </cell>
        </row>
        <row r="258">
          <cell r="B258">
            <v>0</v>
          </cell>
          <cell r="C258">
            <v>0</v>
          </cell>
          <cell r="D258">
            <v>0</v>
          </cell>
          <cell r="E258">
            <v>0</v>
          </cell>
          <cell r="F258">
            <v>0</v>
          </cell>
        </row>
        <row r="259">
          <cell r="B259">
            <v>0</v>
          </cell>
          <cell r="C259">
            <v>0</v>
          </cell>
          <cell r="D259">
            <v>0</v>
          </cell>
          <cell r="E259">
            <v>0</v>
          </cell>
          <cell r="F259">
            <v>0</v>
          </cell>
        </row>
        <row r="260">
          <cell r="B260">
            <v>0</v>
          </cell>
          <cell r="C260">
            <v>0</v>
          </cell>
          <cell r="D260">
            <v>0</v>
          </cell>
          <cell r="E260">
            <v>0</v>
          </cell>
          <cell r="F260">
            <v>0</v>
          </cell>
        </row>
        <row r="261">
          <cell r="B261">
            <v>0</v>
          </cell>
          <cell r="C261">
            <v>0</v>
          </cell>
          <cell r="D261">
            <v>0</v>
          </cell>
          <cell r="E261">
            <v>0</v>
          </cell>
          <cell r="F261">
            <v>0</v>
          </cell>
        </row>
        <row r="262">
          <cell r="B262">
            <v>0</v>
          </cell>
          <cell r="C262">
            <v>0</v>
          </cell>
          <cell r="D262">
            <v>0</v>
          </cell>
          <cell r="E262">
            <v>0</v>
          </cell>
          <cell r="F262">
            <v>0</v>
          </cell>
        </row>
        <row r="263">
          <cell r="B263">
            <v>0</v>
          </cell>
          <cell r="C263">
            <v>0</v>
          </cell>
          <cell r="D263">
            <v>0</v>
          </cell>
          <cell r="E263">
            <v>0</v>
          </cell>
          <cell r="F263">
            <v>0</v>
          </cell>
        </row>
        <row r="264">
          <cell r="B264">
            <v>0</v>
          </cell>
          <cell r="C264">
            <v>0</v>
          </cell>
          <cell r="D264">
            <v>0</v>
          </cell>
          <cell r="E264">
            <v>0</v>
          </cell>
          <cell r="F264">
            <v>0</v>
          </cell>
        </row>
        <row r="265">
          <cell r="B265">
            <v>0</v>
          </cell>
          <cell r="C265">
            <v>0</v>
          </cell>
          <cell r="D265">
            <v>0</v>
          </cell>
          <cell r="E265">
            <v>0</v>
          </cell>
          <cell r="F265">
            <v>0</v>
          </cell>
        </row>
        <row r="266">
          <cell r="B266">
            <v>0</v>
          </cell>
          <cell r="C266">
            <v>0</v>
          </cell>
          <cell r="D266">
            <v>0</v>
          </cell>
          <cell r="E266">
            <v>0</v>
          </cell>
          <cell r="F266">
            <v>0</v>
          </cell>
        </row>
        <row r="267">
          <cell r="B267">
            <v>0</v>
          </cell>
          <cell r="C267">
            <v>0</v>
          </cell>
          <cell r="D267">
            <v>0</v>
          </cell>
          <cell r="E267">
            <v>0</v>
          </cell>
          <cell r="F267">
            <v>0</v>
          </cell>
        </row>
        <row r="268">
          <cell r="B268">
            <v>0</v>
          </cell>
          <cell r="C268">
            <v>0</v>
          </cell>
          <cell r="D268">
            <v>0</v>
          </cell>
          <cell r="E268">
            <v>0</v>
          </cell>
          <cell r="F268">
            <v>0</v>
          </cell>
        </row>
        <row r="269">
          <cell r="B269">
            <v>0</v>
          </cell>
          <cell r="C269">
            <v>0</v>
          </cell>
          <cell r="D269">
            <v>0</v>
          </cell>
          <cell r="E269">
            <v>0</v>
          </cell>
          <cell r="F269">
            <v>0</v>
          </cell>
        </row>
        <row r="270">
          <cell r="B270">
            <v>0</v>
          </cell>
          <cell r="C270">
            <v>0</v>
          </cell>
          <cell r="D270">
            <v>0</v>
          </cell>
          <cell r="E270">
            <v>0</v>
          </cell>
          <cell r="F270">
            <v>0</v>
          </cell>
        </row>
        <row r="271">
          <cell r="B271">
            <v>0</v>
          </cell>
          <cell r="C271">
            <v>0</v>
          </cell>
          <cell r="D271">
            <v>0</v>
          </cell>
          <cell r="E271">
            <v>0</v>
          </cell>
          <cell r="F271">
            <v>0</v>
          </cell>
        </row>
        <row r="272">
          <cell r="B272">
            <v>0</v>
          </cell>
          <cell r="C272">
            <v>0</v>
          </cell>
          <cell r="D272">
            <v>0</v>
          </cell>
          <cell r="E272">
            <v>0</v>
          </cell>
          <cell r="F272">
            <v>0</v>
          </cell>
        </row>
        <row r="273">
          <cell r="B273">
            <v>0</v>
          </cell>
          <cell r="C273">
            <v>0</v>
          </cell>
          <cell r="D273">
            <v>0</v>
          </cell>
          <cell r="E273">
            <v>0</v>
          </cell>
          <cell r="F273">
            <v>0</v>
          </cell>
        </row>
        <row r="274">
          <cell r="B274">
            <v>0</v>
          </cell>
          <cell r="C274">
            <v>0</v>
          </cell>
          <cell r="D274">
            <v>0</v>
          </cell>
          <cell r="E274">
            <v>0</v>
          </cell>
          <cell r="F274">
            <v>0</v>
          </cell>
        </row>
        <row r="275">
          <cell r="B275">
            <v>0</v>
          </cell>
          <cell r="C275">
            <v>0</v>
          </cell>
          <cell r="D275">
            <v>0</v>
          </cell>
          <cell r="E275">
            <v>0</v>
          </cell>
          <cell r="F275">
            <v>0</v>
          </cell>
        </row>
        <row r="276">
          <cell r="B276">
            <v>0</v>
          </cell>
          <cell r="C276">
            <v>0</v>
          </cell>
          <cell r="D276">
            <v>0</v>
          </cell>
          <cell r="E276">
            <v>0</v>
          </cell>
          <cell r="F276">
            <v>0</v>
          </cell>
        </row>
        <row r="277">
          <cell r="B277">
            <v>0</v>
          </cell>
          <cell r="C277">
            <v>0</v>
          </cell>
          <cell r="D277">
            <v>0</v>
          </cell>
          <cell r="E277">
            <v>0</v>
          </cell>
          <cell r="F277">
            <v>0</v>
          </cell>
        </row>
        <row r="278">
          <cell r="B278">
            <v>0</v>
          </cell>
          <cell r="C278">
            <v>0</v>
          </cell>
          <cell r="D278">
            <v>0</v>
          </cell>
          <cell r="E278">
            <v>0</v>
          </cell>
          <cell r="F278">
            <v>0</v>
          </cell>
        </row>
        <row r="279">
          <cell r="B279">
            <v>0</v>
          </cell>
          <cell r="C279">
            <v>0</v>
          </cell>
          <cell r="D279">
            <v>0</v>
          </cell>
          <cell r="E279">
            <v>0</v>
          </cell>
          <cell r="F279">
            <v>0</v>
          </cell>
        </row>
        <row r="280">
          <cell r="B280">
            <v>0</v>
          </cell>
          <cell r="C280">
            <v>0</v>
          </cell>
          <cell r="D280">
            <v>0</v>
          </cell>
          <cell r="E280">
            <v>0</v>
          </cell>
          <cell r="F280">
            <v>0</v>
          </cell>
        </row>
        <row r="281">
          <cell r="B281">
            <v>0</v>
          </cell>
          <cell r="C281">
            <v>0</v>
          </cell>
          <cell r="D281">
            <v>0</v>
          </cell>
          <cell r="E281">
            <v>0</v>
          </cell>
          <cell r="F281">
            <v>0</v>
          </cell>
        </row>
        <row r="282">
          <cell r="B282">
            <v>0</v>
          </cell>
          <cell r="C282">
            <v>0</v>
          </cell>
          <cell r="D282">
            <v>0</v>
          </cell>
          <cell r="E282">
            <v>0</v>
          </cell>
          <cell r="F282">
            <v>0</v>
          </cell>
        </row>
        <row r="283">
          <cell r="B283">
            <v>0</v>
          </cell>
          <cell r="C283">
            <v>0</v>
          </cell>
          <cell r="D283">
            <v>0</v>
          </cell>
          <cell r="E283">
            <v>0</v>
          </cell>
          <cell r="F283">
            <v>0</v>
          </cell>
        </row>
        <row r="284">
          <cell r="B284">
            <v>0</v>
          </cell>
          <cell r="C284">
            <v>0</v>
          </cell>
          <cell r="D284">
            <v>0</v>
          </cell>
          <cell r="E284">
            <v>0</v>
          </cell>
          <cell r="F284">
            <v>0</v>
          </cell>
        </row>
        <row r="285">
          <cell r="B285">
            <v>0</v>
          </cell>
          <cell r="C285">
            <v>0</v>
          </cell>
          <cell r="D285">
            <v>0</v>
          </cell>
          <cell r="E285">
            <v>0</v>
          </cell>
          <cell r="F285">
            <v>0</v>
          </cell>
        </row>
        <row r="286">
          <cell r="B286">
            <v>0</v>
          </cell>
          <cell r="C286">
            <v>0</v>
          </cell>
          <cell r="D286">
            <v>0</v>
          </cell>
          <cell r="E286">
            <v>0</v>
          </cell>
          <cell r="F286">
            <v>0</v>
          </cell>
        </row>
        <row r="287">
          <cell r="B287">
            <v>0</v>
          </cell>
          <cell r="C287">
            <v>0</v>
          </cell>
          <cell r="D287">
            <v>0</v>
          </cell>
          <cell r="E287">
            <v>0</v>
          </cell>
          <cell r="F287">
            <v>0</v>
          </cell>
        </row>
        <row r="288">
          <cell r="B288">
            <v>0</v>
          </cell>
          <cell r="C288">
            <v>0</v>
          </cell>
          <cell r="D288">
            <v>0</v>
          </cell>
          <cell r="E288">
            <v>0</v>
          </cell>
          <cell r="F288">
            <v>0</v>
          </cell>
        </row>
        <row r="289">
          <cell r="B289">
            <v>0</v>
          </cell>
          <cell r="C289">
            <v>0</v>
          </cell>
          <cell r="D289">
            <v>0</v>
          </cell>
          <cell r="E289">
            <v>0</v>
          </cell>
          <cell r="F289">
            <v>0</v>
          </cell>
        </row>
        <row r="290">
          <cell r="B290">
            <v>0</v>
          </cell>
          <cell r="C290">
            <v>0</v>
          </cell>
          <cell r="D290">
            <v>0</v>
          </cell>
          <cell r="E290">
            <v>0</v>
          </cell>
          <cell r="F290">
            <v>0</v>
          </cell>
        </row>
        <row r="291">
          <cell r="B291">
            <v>0</v>
          </cell>
          <cell r="C291">
            <v>0</v>
          </cell>
          <cell r="D291">
            <v>0</v>
          </cell>
          <cell r="E291">
            <v>0</v>
          </cell>
          <cell r="F291">
            <v>0</v>
          </cell>
        </row>
        <row r="292">
          <cell r="B292">
            <v>0</v>
          </cell>
          <cell r="C292">
            <v>0</v>
          </cell>
          <cell r="D292">
            <v>0</v>
          </cell>
          <cell r="E292">
            <v>0</v>
          </cell>
          <cell r="F292">
            <v>0</v>
          </cell>
        </row>
        <row r="293">
          <cell r="B293">
            <v>0</v>
          </cell>
          <cell r="C293">
            <v>0</v>
          </cell>
          <cell r="D293">
            <v>0</v>
          </cell>
          <cell r="E293">
            <v>0</v>
          </cell>
          <cell r="F293">
            <v>0</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0</v>
          </cell>
          <cell r="C297">
            <v>0</v>
          </cell>
          <cell r="D297">
            <v>0</v>
          </cell>
          <cell r="E297">
            <v>0</v>
          </cell>
          <cell r="F297">
            <v>0</v>
          </cell>
        </row>
        <row r="298">
          <cell r="B298">
            <v>0</v>
          </cell>
          <cell r="C298">
            <v>0</v>
          </cell>
          <cell r="D298">
            <v>0</v>
          </cell>
          <cell r="E298">
            <v>0</v>
          </cell>
          <cell r="F298">
            <v>0</v>
          </cell>
        </row>
        <row r="299">
          <cell r="B299">
            <v>0</v>
          </cell>
          <cell r="C299">
            <v>0</v>
          </cell>
          <cell r="D299">
            <v>0</v>
          </cell>
          <cell r="E299">
            <v>0</v>
          </cell>
          <cell r="F299">
            <v>0</v>
          </cell>
        </row>
        <row r="300">
          <cell r="B300">
            <v>0</v>
          </cell>
          <cell r="C300">
            <v>0</v>
          </cell>
          <cell r="D300">
            <v>0</v>
          </cell>
          <cell r="E300">
            <v>0</v>
          </cell>
          <cell r="F300">
            <v>0</v>
          </cell>
        </row>
        <row r="301">
          <cell r="B301">
            <v>0</v>
          </cell>
          <cell r="C301">
            <v>0</v>
          </cell>
          <cell r="D301">
            <v>0</v>
          </cell>
          <cell r="E301">
            <v>0</v>
          </cell>
          <cell r="F301">
            <v>0</v>
          </cell>
        </row>
        <row r="302">
          <cell r="B302">
            <v>0</v>
          </cell>
          <cell r="C302">
            <v>0</v>
          </cell>
          <cell r="D302">
            <v>0</v>
          </cell>
          <cell r="E302">
            <v>0</v>
          </cell>
          <cell r="F302">
            <v>0</v>
          </cell>
        </row>
        <row r="303">
          <cell r="B303">
            <v>0</v>
          </cell>
          <cell r="C303">
            <v>0</v>
          </cell>
          <cell r="D303">
            <v>0</v>
          </cell>
          <cell r="E303">
            <v>0</v>
          </cell>
          <cell r="F303">
            <v>0</v>
          </cell>
        </row>
        <row r="304">
          <cell r="B304">
            <v>0</v>
          </cell>
          <cell r="C304">
            <v>0</v>
          </cell>
          <cell r="D304">
            <v>0</v>
          </cell>
          <cell r="E304">
            <v>0</v>
          </cell>
          <cell r="F304">
            <v>0</v>
          </cell>
        </row>
        <row r="305">
          <cell r="B305">
            <v>0</v>
          </cell>
          <cell r="C305">
            <v>0</v>
          </cell>
          <cell r="D305">
            <v>0</v>
          </cell>
          <cell r="E305">
            <v>0</v>
          </cell>
          <cell r="F305">
            <v>0</v>
          </cell>
        </row>
        <row r="306">
          <cell r="B306">
            <v>0</v>
          </cell>
          <cell r="C306">
            <v>0</v>
          </cell>
          <cell r="D306">
            <v>0</v>
          </cell>
          <cell r="E306">
            <v>0</v>
          </cell>
          <cell r="F306">
            <v>0</v>
          </cell>
        </row>
        <row r="307">
          <cell r="B307">
            <v>0</v>
          </cell>
          <cell r="C307">
            <v>0</v>
          </cell>
          <cell r="D307">
            <v>0</v>
          </cell>
          <cell r="E307">
            <v>0</v>
          </cell>
          <cell r="F307">
            <v>0</v>
          </cell>
        </row>
        <row r="308">
          <cell r="B308">
            <v>0</v>
          </cell>
          <cell r="C308">
            <v>0</v>
          </cell>
          <cell r="D308">
            <v>0</v>
          </cell>
          <cell r="E308">
            <v>0</v>
          </cell>
          <cell r="F308">
            <v>0</v>
          </cell>
        </row>
        <row r="309">
          <cell r="B309">
            <v>0</v>
          </cell>
          <cell r="C309">
            <v>0</v>
          </cell>
          <cell r="D309">
            <v>0</v>
          </cell>
          <cell r="E309">
            <v>0</v>
          </cell>
          <cell r="F309">
            <v>0</v>
          </cell>
        </row>
        <row r="310">
          <cell r="B310">
            <v>0</v>
          </cell>
          <cell r="C310">
            <v>0</v>
          </cell>
          <cell r="D310">
            <v>0</v>
          </cell>
          <cell r="E310">
            <v>0</v>
          </cell>
          <cell r="F310">
            <v>0</v>
          </cell>
        </row>
        <row r="311">
          <cell r="B311">
            <v>0</v>
          </cell>
          <cell r="C311">
            <v>0</v>
          </cell>
          <cell r="D311">
            <v>0</v>
          </cell>
          <cell r="E311">
            <v>0</v>
          </cell>
          <cell r="F311">
            <v>0</v>
          </cell>
        </row>
        <row r="312">
          <cell r="B312">
            <v>0</v>
          </cell>
          <cell r="C312">
            <v>0</v>
          </cell>
          <cell r="D312">
            <v>0</v>
          </cell>
          <cell r="E312">
            <v>0</v>
          </cell>
          <cell r="F312">
            <v>0</v>
          </cell>
        </row>
        <row r="313">
          <cell r="B313">
            <v>0</v>
          </cell>
          <cell r="C313">
            <v>0</v>
          </cell>
          <cell r="D313">
            <v>0</v>
          </cell>
          <cell r="E313">
            <v>0</v>
          </cell>
          <cell r="F313">
            <v>0</v>
          </cell>
        </row>
        <row r="314">
          <cell r="B314">
            <v>0</v>
          </cell>
          <cell r="C314">
            <v>0</v>
          </cell>
          <cell r="D314">
            <v>0</v>
          </cell>
          <cell r="E314">
            <v>0</v>
          </cell>
          <cell r="F314">
            <v>0</v>
          </cell>
        </row>
        <row r="315">
          <cell r="B315">
            <v>0</v>
          </cell>
          <cell r="C315">
            <v>0</v>
          </cell>
          <cell r="D315">
            <v>0</v>
          </cell>
          <cell r="E315">
            <v>0</v>
          </cell>
          <cell r="F315">
            <v>0</v>
          </cell>
        </row>
        <row r="316">
          <cell r="B316">
            <v>0</v>
          </cell>
          <cell r="C316">
            <v>0</v>
          </cell>
          <cell r="D316">
            <v>0</v>
          </cell>
          <cell r="E316">
            <v>0</v>
          </cell>
          <cell r="F316">
            <v>0</v>
          </cell>
        </row>
        <row r="317">
          <cell r="B317">
            <v>0</v>
          </cell>
          <cell r="C317">
            <v>0</v>
          </cell>
          <cell r="D317">
            <v>0</v>
          </cell>
          <cell r="E317">
            <v>0</v>
          </cell>
          <cell r="F317">
            <v>0</v>
          </cell>
        </row>
        <row r="318">
          <cell r="B318">
            <v>0</v>
          </cell>
          <cell r="C318">
            <v>0</v>
          </cell>
          <cell r="D318">
            <v>0</v>
          </cell>
          <cell r="E318">
            <v>0</v>
          </cell>
          <cell r="F318">
            <v>0</v>
          </cell>
        </row>
        <row r="319">
          <cell r="B319">
            <v>0</v>
          </cell>
          <cell r="C319">
            <v>0</v>
          </cell>
          <cell r="D319">
            <v>0</v>
          </cell>
          <cell r="E319">
            <v>0</v>
          </cell>
          <cell r="F319">
            <v>0</v>
          </cell>
        </row>
        <row r="320">
          <cell r="B320">
            <v>0</v>
          </cell>
          <cell r="C320">
            <v>0</v>
          </cell>
          <cell r="D320">
            <v>0</v>
          </cell>
          <cell r="E320">
            <v>0</v>
          </cell>
          <cell r="F320">
            <v>0</v>
          </cell>
        </row>
        <row r="321">
          <cell r="B321">
            <v>0</v>
          </cell>
          <cell r="C321">
            <v>0</v>
          </cell>
          <cell r="D321">
            <v>0</v>
          </cell>
          <cell r="E321">
            <v>0</v>
          </cell>
          <cell r="F321">
            <v>0</v>
          </cell>
        </row>
        <row r="322">
          <cell r="B322">
            <v>0</v>
          </cell>
          <cell r="C322">
            <v>0</v>
          </cell>
          <cell r="D322">
            <v>0</v>
          </cell>
          <cell r="E322">
            <v>0</v>
          </cell>
          <cell r="F322">
            <v>0</v>
          </cell>
        </row>
        <row r="323">
          <cell r="B323">
            <v>0</v>
          </cell>
          <cell r="C323">
            <v>0</v>
          </cell>
          <cell r="D323">
            <v>0</v>
          </cell>
          <cell r="E323">
            <v>0</v>
          </cell>
          <cell r="F323">
            <v>0</v>
          </cell>
        </row>
        <row r="324">
          <cell r="B324">
            <v>0</v>
          </cell>
          <cell r="C324">
            <v>0</v>
          </cell>
          <cell r="D324">
            <v>0</v>
          </cell>
          <cell r="E324">
            <v>0</v>
          </cell>
          <cell r="F324">
            <v>0</v>
          </cell>
        </row>
        <row r="325">
          <cell r="B325">
            <v>0</v>
          </cell>
          <cell r="C325">
            <v>0</v>
          </cell>
          <cell r="D325">
            <v>0</v>
          </cell>
          <cell r="E325">
            <v>0</v>
          </cell>
          <cell r="F325">
            <v>0</v>
          </cell>
        </row>
        <row r="326">
          <cell r="B326">
            <v>0</v>
          </cell>
          <cell r="C326">
            <v>0</v>
          </cell>
          <cell r="D326">
            <v>0</v>
          </cell>
          <cell r="E326">
            <v>0</v>
          </cell>
          <cell r="F326">
            <v>0</v>
          </cell>
        </row>
        <row r="327">
          <cell r="B327">
            <v>0</v>
          </cell>
          <cell r="C327">
            <v>0</v>
          </cell>
          <cell r="D327">
            <v>0</v>
          </cell>
          <cell r="E327">
            <v>0</v>
          </cell>
          <cell r="F327">
            <v>0</v>
          </cell>
        </row>
        <row r="328">
          <cell r="B328">
            <v>0</v>
          </cell>
          <cell r="C328">
            <v>0</v>
          </cell>
          <cell r="D328">
            <v>0</v>
          </cell>
          <cell r="E328">
            <v>0</v>
          </cell>
          <cell r="F328">
            <v>0</v>
          </cell>
        </row>
        <row r="329">
          <cell r="B329">
            <v>0</v>
          </cell>
          <cell r="C329">
            <v>0</v>
          </cell>
          <cell r="D329">
            <v>0</v>
          </cell>
          <cell r="E329">
            <v>0</v>
          </cell>
          <cell r="F329">
            <v>0</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B333">
            <v>0</v>
          </cell>
          <cell r="C333">
            <v>0</v>
          </cell>
          <cell r="D333">
            <v>0</v>
          </cell>
          <cell r="E333">
            <v>0</v>
          </cell>
          <cell r="F333">
            <v>0</v>
          </cell>
        </row>
        <row r="334">
          <cell r="B334">
            <v>0</v>
          </cell>
          <cell r="C334">
            <v>0</v>
          </cell>
          <cell r="D334">
            <v>0</v>
          </cell>
          <cell r="E334">
            <v>0</v>
          </cell>
          <cell r="F334">
            <v>0</v>
          </cell>
        </row>
        <row r="335">
          <cell r="B335">
            <v>0</v>
          </cell>
          <cell r="C335">
            <v>0</v>
          </cell>
          <cell r="D335">
            <v>0</v>
          </cell>
          <cell r="E335">
            <v>0</v>
          </cell>
          <cell r="F335">
            <v>0</v>
          </cell>
        </row>
        <row r="336">
          <cell r="B336">
            <v>0</v>
          </cell>
          <cell r="C336">
            <v>0</v>
          </cell>
          <cell r="D336">
            <v>0</v>
          </cell>
          <cell r="E336">
            <v>0</v>
          </cell>
          <cell r="F336">
            <v>0</v>
          </cell>
        </row>
        <row r="337">
          <cell r="B337">
            <v>0</v>
          </cell>
          <cell r="C337">
            <v>0</v>
          </cell>
          <cell r="D337">
            <v>0</v>
          </cell>
          <cell r="E337">
            <v>0</v>
          </cell>
          <cell r="F337">
            <v>0</v>
          </cell>
        </row>
        <row r="338">
          <cell r="B338">
            <v>0</v>
          </cell>
          <cell r="C338">
            <v>0</v>
          </cell>
          <cell r="D338">
            <v>0</v>
          </cell>
          <cell r="E338">
            <v>0</v>
          </cell>
          <cell r="F338">
            <v>0</v>
          </cell>
        </row>
        <row r="339">
          <cell r="B339">
            <v>0</v>
          </cell>
          <cell r="C339">
            <v>0</v>
          </cell>
          <cell r="D339">
            <v>0</v>
          </cell>
          <cell r="E339">
            <v>0</v>
          </cell>
          <cell r="F339">
            <v>0</v>
          </cell>
        </row>
        <row r="340">
          <cell r="B340">
            <v>0</v>
          </cell>
          <cell r="C340">
            <v>0</v>
          </cell>
          <cell r="D340">
            <v>0</v>
          </cell>
          <cell r="E340">
            <v>0</v>
          </cell>
          <cell r="F340">
            <v>0</v>
          </cell>
        </row>
        <row r="341">
          <cell r="B341">
            <v>0</v>
          </cell>
          <cell r="C341">
            <v>0</v>
          </cell>
          <cell r="D341">
            <v>0</v>
          </cell>
          <cell r="E341">
            <v>0</v>
          </cell>
          <cell r="F341">
            <v>0</v>
          </cell>
        </row>
        <row r="342">
          <cell r="B342">
            <v>0</v>
          </cell>
          <cell r="C342">
            <v>0</v>
          </cell>
          <cell r="D342">
            <v>0</v>
          </cell>
          <cell r="E342">
            <v>0</v>
          </cell>
          <cell r="F342">
            <v>0</v>
          </cell>
        </row>
        <row r="343">
          <cell r="B343">
            <v>0</v>
          </cell>
          <cell r="C343">
            <v>0</v>
          </cell>
          <cell r="D343">
            <v>0</v>
          </cell>
          <cell r="E343">
            <v>0</v>
          </cell>
          <cell r="F343">
            <v>0</v>
          </cell>
        </row>
        <row r="344">
          <cell r="B344">
            <v>0</v>
          </cell>
          <cell r="C344">
            <v>0</v>
          </cell>
          <cell r="D344">
            <v>0</v>
          </cell>
          <cell r="E344">
            <v>0</v>
          </cell>
          <cell r="F344">
            <v>0</v>
          </cell>
        </row>
        <row r="345">
          <cell r="B345">
            <v>0</v>
          </cell>
          <cell r="C345">
            <v>0</v>
          </cell>
          <cell r="D345">
            <v>0</v>
          </cell>
          <cell r="E345">
            <v>0</v>
          </cell>
          <cell r="F345">
            <v>0</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sheetData>
      <sheetData sheetId="30" refreshError="1"/>
      <sheetData sheetId="3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row r="1">
          <cell r="B1" t="str">
            <v>Project: Low Cost Housing Development Project</v>
          </cell>
        </row>
        <row r="2">
          <cell r="B2" t="str">
            <v>Location: Jemmo II</v>
          </cell>
        </row>
        <row r="3">
          <cell r="B3" t="str">
            <v>Client: Nifasilk Lafto Sub-City</v>
          </cell>
        </row>
        <row r="4">
          <cell r="B4" t="str">
            <v>Contractor:  Endalemaw Kebede GC</v>
          </cell>
        </row>
        <row r="5">
          <cell r="B5" t="str">
            <v>Consultant: MGM Consult PLC</v>
          </cell>
        </row>
        <row r="6">
          <cell r="A6" t="str">
            <v>Code</v>
          </cell>
          <cell r="B6" t="str">
            <v>Timizing</v>
          </cell>
          <cell r="E6" t="str">
            <v>Dimension</v>
          </cell>
          <cell r="F6" t="str">
            <v>Qty</v>
          </cell>
        </row>
        <row r="13">
          <cell r="B13">
            <v>4</v>
          </cell>
          <cell r="D13">
            <v>1</v>
          </cell>
          <cell r="E13">
            <v>7.5099999999999989</v>
          </cell>
        </row>
        <row r="14">
          <cell r="E14">
            <v>2.4</v>
          </cell>
        </row>
        <row r="15">
          <cell r="F15">
            <v>72.099999999999994</v>
          </cell>
        </row>
        <row r="17">
          <cell r="B17">
            <v>4</v>
          </cell>
          <cell r="D17">
            <v>1</v>
          </cell>
          <cell r="E17">
            <v>13.34</v>
          </cell>
        </row>
        <row r="18">
          <cell r="E18">
            <v>2.6</v>
          </cell>
        </row>
        <row r="19">
          <cell r="F19">
            <v>138.74</v>
          </cell>
        </row>
        <row r="21">
          <cell r="B21">
            <v>4</v>
          </cell>
          <cell r="D21">
            <v>1</v>
          </cell>
          <cell r="E21">
            <v>6.29</v>
          </cell>
        </row>
        <row r="22">
          <cell r="E22">
            <v>2.4</v>
          </cell>
        </row>
        <row r="23">
          <cell r="F23">
            <v>60.38</v>
          </cell>
        </row>
        <row r="25">
          <cell r="B25">
            <v>4</v>
          </cell>
          <cell r="D25">
            <v>3</v>
          </cell>
          <cell r="E25">
            <v>6.580000000000001</v>
          </cell>
        </row>
        <row r="26">
          <cell r="E26">
            <v>2.4</v>
          </cell>
        </row>
        <row r="27">
          <cell r="F27">
            <v>189.5</v>
          </cell>
        </row>
        <row r="29">
          <cell r="B29">
            <v>4</v>
          </cell>
          <cell r="D29">
            <v>1</v>
          </cell>
          <cell r="E29">
            <v>2</v>
          </cell>
        </row>
        <row r="30">
          <cell r="E30">
            <v>2.4</v>
          </cell>
        </row>
        <row r="31">
          <cell r="F31">
            <v>19.2</v>
          </cell>
        </row>
        <row r="33">
          <cell r="B33">
            <v>4</v>
          </cell>
          <cell r="D33">
            <v>1</v>
          </cell>
          <cell r="E33">
            <v>3.75</v>
          </cell>
        </row>
        <row r="34">
          <cell r="E34">
            <v>0.9</v>
          </cell>
        </row>
        <row r="35">
          <cell r="F35">
            <v>13.5</v>
          </cell>
        </row>
        <row r="37">
          <cell r="B37">
            <v>4</v>
          </cell>
          <cell r="D37">
            <v>1</v>
          </cell>
          <cell r="E37">
            <v>12.279999999999998</v>
          </cell>
        </row>
        <row r="38">
          <cell r="E38">
            <v>2.4</v>
          </cell>
        </row>
        <row r="39">
          <cell r="F39">
            <v>117.89</v>
          </cell>
        </row>
        <row r="41">
          <cell r="B41">
            <v>4</v>
          </cell>
          <cell r="D41">
            <v>2</v>
          </cell>
          <cell r="E41">
            <v>1.34</v>
          </cell>
        </row>
        <row r="42">
          <cell r="E42">
            <v>2.6</v>
          </cell>
        </row>
        <row r="43">
          <cell r="F43">
            <v>27.87</v>
          </cell>
        </row>
        <row r="45">
          <cell r="B45">
            <v>4</v>
          </cell>
          <cell r="D45">
            <v>1</v>
          </cell>
          <cell r="E45">
            <v>21.16</v>
          </cell>
        </row>
        <row r="46">
          <cell r="E46">
            <v>2.4</v>
          </cell>
        </row>
        <row r="47">
          <cell r="F47">
            <v>203.14</v>
          </cell>
        </row>
        <row r="49">
          <cell r="B49">
            <v>4</v>
          </cell>
          <cell r="D49">
            <v>1</v>
          </cell>
          <cell r="E49">
            <v>4.4400000000000004</v>
          </cell>
        </row>
        <row r="50">
          <cell r="E50">
            <v>2.4</v>
          </cell>
        </row>
        <row r="51">
          <cell r="F51">
            <v>42.62</v>
          </cell>
        </row>
        <row r="54">
          <cell r="B54">
            <v>4</v>
          </cell>
          <cell r="D54">
            <v>1</v>
          </cell>
          <cell r="E54">
            <v>3.5399999999999996</v>
          </cell>
        </row>
        <row r="55">
          <cell r="E55">
            <v>2.4</v>
          </cell>
        </row>
        <row r="56">
          <cell r="F56">
            <v>33.979999999999997</v>
          </cell>
        </row>
        <row r="58">
          <cell r="B58">
            <v>4</v>
          </cell>
          <cell r="D58">
            <v>1</v>
          </cell>
          <cell r="E58">
            <v>20</v>
          </cell>
        </row>
        <row r="59">
          <cell r="E59">
            <v>2.6</v>
          </cell>
        </row>
        <row r="60">
          <cell r="F60">
            <v>208</v>
          </cell>
        </row>
        <row r="62">
          <cell r="B62">
            <v>4</v>
          </cell>
          <cell r="D62">
            <v>1</v>
          </cell>
          <cell r="E62">
            <v>12.02</v>
          </cell>
        </row>
        <row r="63">
          <cell r="E63">
            <v>2.4</v>
          </cell>
        </row>
        <row r="64">
          <cell r="F64">
            <v>115.39</v>
          </cell>
        </row>
        <row r="66">
          <cell r="B66">
            <v>1</v>
          </cell>
          <cell r="D66">
            <v>1</v>
          </cell>
          <cell r="E66">
            <v>2.78</v>
          </cell>
        </row>
        <row r="67">
          <cell r="E67">
            <v>3.35</v>
          </cell>
        </row>
        <row r="68">
          <cell r="F68">
            <v>9.31</v>
          </cell>
        </row>
        <row r="70">
          <cell r="B70">
            <v>3</v>
          </cell>
          <cell r="D70">
            <v>1</v>
          </cell>
          <cell r="E70">
            <v>2.78</v>
          </cell>
        </row>
        <row r="71">
          <cell r="E71">
            <v>2.48</v>
          </cell>
        </row>
        <row r="72">
          <cell r="F72">
            <v>20.68</v>
          </cell>
        </row>
        <row r="74">
          <cell r="B74">
            <v>4</v>
          </cell>
          <cell r="D74">
            <v>1</v>
          </cell>
          <cell r="E74">
            <v>2.13</v>
          </cell>
        </row>
        <row r="75">
          <cell r="E75">
            <v>2.4</v>
          </cell>
        </row>
        <row r="76">
          <cell r="F76">
            <v>20.45</v>
          </cell>
        </row>
        <row r="78">
          <cell r="B78">
            <v>4</v>
          </cell>
          <cell r="D78">
            <v>1</v>
          </cell>
          <cell r="E78">
            <v>3.6799999999999997</v>
          </cell>
        </row>
        <row r="79">
          <cell r="E79">
            <v>0.9</v>
          </cell>
        </row>
        <row r="80">
          <cell r="F80">
            <v>13.25</v>
          </cell>
        </row>
        <row r="82">
          <cell r="B82">
            <v>4</v>
          </cell>
          <cell r="D82">
            <v>1</v>
          </cell>
          <cell r="E82">
            <v>14.2</v>
          </cell>
        </row>
        <row r="83">
          <cell r="E83">
            <v>2.4</v>
          </cell>
        </row>
        <row r="84">
          <cell r="F84">
            <v>136.32</v>
          </cell>
        </row>
        <row r="85">
          <cell r="B85">
            <v>4</v>
          </cell>
          <cell r="D85">
            <v>2</v>
          </cell>
          <cell r="E85">
            <v>6.9999999999999991</v>
          </cell>
        </row>
        <row r="86">
          <cell r="E86">
            <v>2.4</v>
          </cell>
        </row>
        <row r="87">
          <cell r="F87">
            <v>134.4</v>
          </cell>
        </row>
        <row r="89">
          <cell r="B89">
            <v>4</v>
          </cell>
          <cell r="D89">
            <v>1</v>
          </cell>
          <cell r="E89">
            <v>12.920000000000002</v>
          </cell>
        </row>
        <row r="90">
          <cell r="E90">
            <v>2.6</v>
          </cell>
        </row>
        <row r="91">
          <cell r="F91">
            <v>134.37</v>
          </cell>
        </row>
        <row r="93">
          <cell r="B93">
            <v>4</v>
          </cell>
          <cell r="D93">
            <v>1</v>
          </cell>
          <cell r="E93">
            <v>8.91</v>
          </cell>
        </row>
        <row r="94">
          <cell r="E94">
            <v>2.4</v>
          </cell>
        </row>
        <row r="95">
          <cell r="F95">
            <v>85.54</v>
          </cell>
        </row>
        <row r="97">
          <cell r="B97">
            <v>4</v>
          </cell>
          <cell r="D97">
            <v>1</v>
          </cell>
          <cell r="E97">
            <v>8.6</v>
          </cell>
        </row>
        <row r="98">
          <cell r="E98">
            <v>2.4</v>
          </cell>
        </row>
        <row r="99">
          <cell r="F99">
            <v>82.56</v>
          </cell>
        </row>
        <row r="101">
          <cell r="B101">
            <v>4</v>
          </cell>
          <cell r="D101">
            <v>1</v>
          </cell>
          <cell r="E101">
            <v>15.329999999999998</v>
          </cell>
        </row>
        <row r="102">
          <cell r="E102">
            <v>0.9</v>
          </cell>
        </row>
        <row r="103">
          <cell r="F103">
            <v>55.19</v>
          </cell>
        </row>
        <row r="106">
          <cell r="B106">
            <v>1</v>
          </cell>
          <cell r="D106">
            <v>1</v>
          </cell>
          <cell r="E106">
            <v>7.7099999999999991</v>
          </cell>
        </row>
        <row r="107">
          <cell r="E107">
            <v>2.58</v>
          </cell>
        </row>
        <row r="108">
          <cell r="F108">
            <v>19.89</v>
          </cell>
        </row>
        <row r="110">
          <cell r="B110">
            <v>1</v>
          </cell>
          <cell r="D110">
            <v>1</v>
          </cell>
          <cell r="E110">
            <v>31.66</v>
          </cell>
        </row>
        <row r="111">
          <cell r="E111">
            <v>2.88</v>
          </cell>
        </row>
        <row r="112">
          <cell r="F112">
            <v>91.18</v>
          </cell>
        </row>
        <row r="114">
          <cell r="B114">
            <v>1</v>
          </cell>
          <cell r="D114">
            <v>1</v>
          </cell>
          <cell r="E114">
            <v>6.29</v>
          </cell>
        </row>
        <row r="115">
          <cell r="E115">
            <v>2.58</v>
          </cell>
        </row>
        <row r="116">
          <cell r="F116">
            <v>16.23</v>
          </cell>
        </row>
        <row r="118">
          <cell r="B118">
            <v>1</v>
          </cell>
          <cell r="D118">
            <v>3</v>
          </cell>
          <cell r="E118">
            <v>6.580000000000001</v>
          </cell>
        </row>
        <row r="119">
          <cell r="E119">
            <v>2.58</v>
          </cell>
        </row>
        <row r="120">
          <cell r="F120">
            <v>50.93</v>
          </cell>
        </row>
        <row r="122">
          <cell r="B122">
            <v>1</v>
          </cell>
          <cell r="D122">
            <v>1</v>
          </cell>
          <cell r="E122">
            <v>2</v>
          </cell>
        </row>
        <row r="123">
          <cell r="E123">
            <v>2.58</v>
          </cell>
        </row>
        <row r="124">
          <cell r="F124">
            <v>5.16</v>
          </cell>
        </row>
        <row r="126">
          <cell r="B126">
            <v>1</v>
          </cell>
          <cell r="D126">
            <v>1</v>
          </cell>
          <cell r="E126">
            <v>3.75</v>
          </cell>
        </row>
        <row r="127">
          <cell r="E127">
            <v>0.9</v>
          </cell>
        </row>
        <row r="128">
          <cell r="F128">
            <v>3.38</v>
          </cell>
        </row>
        <row r="130">
          <cell r="B130">
            <v>1</v>
          </cell>
          <cell r="D130">
            <v>1</v>
          </cell>
          <cell r="E130">
            <v>8.5399999999999991</v>
          </cell>
        </row>
        <row r="131">
          <cell r="E131">
            <v>2.58</v>
          </cell>
        </row>
        <row r="132">
          <cell r="F132">
            <v>22.03</v>
          </cell>
        </row>
        <row r="134">
          <cell r="B134">
            <v>1</v>
          </cell>
          <cell r="D134">
            <v>2</v>
          </cell>
          <cell r="E134">
            <v>1.8699999999999997</v>
          </cell>
        </row>
        <row r="135">
          <cell r="E135">
            <v>2.88</v>
          </cell>
        </row>
        <row r="136">
          <cell r="F136">
            <v>10.77</v>
          </cell>
        </row>
        <row r="138">
          <cell r="B138">
            <v>1</v>
          </cell>
          <cell r="D138">
            <v>2</v>
          </cell>
          <cell r="E138">
            <v>10.879999999999999</v>
          </cell>
        </row>
        <row r="139">
          <cell r="E139">
            <v>2.88</v>
          </cell>
        </row>
        <row r="140">
          <cell r="F140">
            <v>62.67</v>
          </cell>
        </row>
        <row r="142">
          <cell r="B142">
            <v>1</v>
          </cell>
          <cell r="D142">
            <v>2</v>
          </cell>
          <cell r="E142">
            <v>2.35</v>
          </cell>
        </row>
        <row r="143">
          <cell r="E143">
            <v>2.58</v>
          </cell>
        </row>
        <row r="144">
          <cell r="F144">
            <v>12.13</v>
          </cell>
        </row>
        <row r="146">
          <cell r="B146">
            <v>1</v>
          </cell>
          <cell r="D146">
            <v>1</v>
          </cell>
          <cell r="E146">
            <v>21.16</v>
          </cell>
        </row>
        <row r="147">
          <cell r="E147">
            <v>2.58</v>
          </cell>
        </row>
        <row r="148">
          <cell r="F148">
            <v>54.59</v>
          </cell>
        </row>
        <row r="150">
          <cell r="B150">
            <v>1</v>
          </cell>
          <cell r="D150">
            <v>1</v>
          </cell>
          <cell r="E150">
            <v>4.4400000000000004</v>
          </cell>
        </row>
        <row r="151">
          <cell r="E151">
            <v>2.58</v>
          </cell>
        </row>
        <row r="152">
          <cell r="F152">
            <v>11.46</v>
          </cell>
        </row>
        <row r="154">
          <cell r="B154">
            <v>1</v>
          </cell>
          <cell r="D154">
            <v>1</v>
          </cell>
          <cell r="E154">
            <v>3.5399999999999996</v>
          </cell>
        </row>
        <row r="155">
          <cell r="E155">
            <v>2.58</v>
          </cell>
        </row>
        <row r="156">
          <cell r="F156">
            <v>9.1300000000000008</v>
          </cell>
        </row>
        <row r="158">
          <cell r="B158">
            <v>1</v>
          </cell>
          <cell r="D158">
            <v>1</v>
          </cell>
          <cell r="E158">
            <v>17.600000000000001</v>
          </cell>
        </row>
        <row r="159">
          <cell r="E159">
            <v>2.58</v>
          </cell>
        </row>
        <row r="160">
          <cell r="F160">
            <v>45.41</v>
          </cell>
        </row>
        <row r="162">
          <cell r="B162">
            <v>1</v>
          </cell>
          <cell r="D162">
            <v>2</v>
          </cell>
          <cell r="E162">
            <v>13.35</v>
          </cell>
        </row>
        <row r="163">
          <cell r="E163">
            <v>2.88</v>
          </cell>
        </row>
        <row r="164">
          <cell r="F164">
            <v>76.900000000000006</v>
          </cell>
        </row>
        <row r="166">
          <cell r="B166">
            <v>1</v>
          </cell>
          <cell r="D166">
            <v>1</v>
          </cell>
          <cell r="E166">
            <v>2.78</v>
          </cell>
        </row>
        <row r="167">
          <cell r="E167">
            <v>1.31</v>
          </cell>
        </row>
        <row r="168">
          <cell r="F168">
            <v>3.64</v>
          </cell>
        </row>
        <row r="169">
          <cell r="B169">
            <v>1</v>
          </cell>
          <cell r="D169">
            <v>1</v>
          </cell>
          <cell r="E169">
            <v>8.5399999999999991</v>
          </cell>
        </row>
        <row r="170">
          <cell r="E170">
            <v>2.58</v>
          </cell>
        </row>
        <row r="171">
          <cell r="F171">
            <v>22.03</v>
          </cell>
        </row>
        <row r="173">
          <cell r="B173">
            <v>1</v>
          </cell>
          <cell r="D173">
            <v>2</v>
          </cell>
          <cell r="E173">
            <v>1.7399999999999998</v>
          </cell>
        </row>
        <row r="174">
          <cell r="E174">
            <v>2.88</v>
          </cell>
        </row>
        <row r="175">
          <cell r="F175">
            <v>10.02</v>
          </cell>
        </row>
        <row r="177">
          <cell r="B177">
            <v>1</v>
          </cell>
          <cell r="D177">
            <v>1</v>
          </cell>
          <cell r="E177">
            <v>2.13</v>
          </cell>
        </row>
        <row r="178">
          <cell r="E178">
            <v>2.58</v>
          </cell>
        </row>
        <row r="179">
          <cell r="F179">
            <v>5.5</v>
          </cell>
        </row>
        <row r="181">
          <cell r="B181">
            <v>1</v>
          </cell>
          <cell r="D181">
            <v>1</v>
          </cell>
          <cell r="E181">
            <v>3.6799999999999997</v>
          </cell>
        </row>
        <row r="182">
          <cell r="E182">
            <v>0.9</v>
          </cell>
        </row>
        <row r="183">
          <cell r="F183">
            <v>3.31</v>
          </cell>
        </row>
        <row r="185">
          <cell r="B185">
            <v>1</v>
          </cell>
          <cell r="D185">
            <v>1</v>
          </cell>
          <cell r="E185">
            <v>14.2</v>
          </cell>
        </row>
        <row r="186">
          <cell r="E186">
            <v>2.58</v>
          </cell>
        </row>
        <row r="187">
          <cell r="F187">
            <v>36.64</v>
          </cell>
        </row>
        <row r="189">
          <cell r="B189">
            <v>1</v>
          </cell>
          <cell r="D189">
            <v>2</v>
          </cell>
          <cell r="E189">
            <v>6.9999999999999991</v>
          </cell>
        </row>
        <row r="190">
          <cell r="E190">
            <v>2.58</v>
          </cell>
        </row>
        <row r="191">
          <cell r="F191">
            <v>36.119999999999997</v>
          </cell>
        </row>
        <row r="193">
          <cell r="B193">
            <v>1</v>
          </cell>
          <cell r="D193">
            <v>1</v>
          </cell>
          <cell r="E193">
            <v>8.91</v>
          </cell>
        </row>
        <row r="194">
          <cell r="E194">
            <v>2.58</v>
          </cell>
        </row>
        <row r="195">
          <cell r="F195">
            <v>22.99</v>
          </cell>
        </row>
        <row r="197">
          <cell r="B197">
            <v>1</v>
          </cell>
          <cell r="D197">
            <v>1</v>
          </cell>
          <cell r="E197">
            <v>29.480000000000004</v>
          </cell>
        </row>
        <row r="198">
          <cell r="E198">
            <v>2.88</v>
          </cell>
        </row>
        <row r="199">
          <cell r="F199">
            <v>84.9</v>
          </cell>
        </row>
        <row r="201">
          <cell r="B201">
            <v>1</v>
          </cell>
          <cell r="D201">
            <v>1</v>
          </cell>
          <cell r="E201">
            <v>8.6</v>
          </cell>
        </row>
        <row r="202">
          <cell r="E202">
            <v>2.58</v>
          </cell>
        </row>
        <row r="203">
          <cell r="F203">
            <v>22.19</v>
          </cell>
        </row>
        <row r="205">
          <cell r="B205">
            <v>1</v>
          </cell>
          <cell r="D205">
            <v>1</v>
          </cell>
          <cell r="E205">
            <v>15.329999999999998</v>
          </cell>
        </row>
        <row r="206">
          <cell r="E206">
            <v>0.9</v>
          </cell>
        </row>
        <row r="207">
          <cell r="F207">
            <v>13.8</v>
          </cell>
        </row>
        <row r="209">
          <cell r="B209">
            <v>4</v>
          </cell>
          <cell r="D209">
            <v>1</v>
          </cell>
          <cell r="E209">
            <v>79.400000000000006</v>
          </cell>
        </row>
        <row r="210">
          <cell r="E210">
            <v>0.2</v>
          </cell>
        </row>
        <row r="211">
          <cell r="F211">
            <v>63.52</v>
          </cell>
        </row>
        <row r="213">
          <cell r="B213">
            <v>4</v>
          </cell>
          <cell r="D213">
            <v>-6</v>
          </cell>
          <cell r="E213">
            <v>1.5</v>
          </cell>
        </row>
        <row r="214">
          <cell r="E214">
            <v>1.5</v>
          </cell>
        </row>
        <row r="215">
          <cell r="F215">
            <v>-54</v>
          </cell>
        </row>
        <row r="217">
          <cell r="B217">
            <v>4</v>
          </cell>
          <cell r="D217">
            <v>-6</v>
          </cell>
          <cell r="E217">
            <v>1.2</v>
          </cell>
        </row>
        <row r="218">
          <cell r="E218">
            <v>1.5</v>
          </cell>
        </row>
        <row r="219">
          <cell r="F219">
            <v>-43.2</v>
          </cell>
        </row>
        <row r="221">
          <cell r="B221">
            <v>4</v>
          </cell>
          <cell r="D221">
            <v>-5</v>
          </cell>
          <cell r="E221">
            <v>1</v>
          </cell>
        </row>
        <row r="222">
          <cell r="E222">
            <v>1.5</v>
          </cell>
        </row>
        <row r="223">
          <cell r="F223">
            <v>-30</v>
          </cell>
        </row>
        <row r="225">
          <cell r="B225">
            <v>4</v>
          </cell>
          <cell r="D225">
            <v>-4</v>
          </cell>
          <cell r="E225">
            <v>0.6</v>
          </cell>
        </row>
        <row r="226">
          <cell r="E226">
            <v>0.6</v>
          </cell>
        </row>
        <row r="227">
          <cell r="F227">
            <v>-5.76</v>
          </cell>
        </row>
        <row r="229">
          <cell r="B229">
            <v>4</v>
          </cell>
          <cell r="D229">
            <v>-1</v>
          </cell>
          <cell r="E229">
            <v>12.309999999999997</v>
          </cell>
        </row>
        <row r="230">
          <cell r="E230">
            <v>1.5</v>
          </cell>
        </row>
        <row r="231">
          <cell r="F231">
            <v>-73.86</v>
          </cell>
        </row>
        <row r="233">
          <cell r="B233">
            <v>4</v>
          </cell>
          <cell r="D233">
            <v>-1</v>
          </cell>
          <cell r="E233">
            <v>12.85</v>
          </cell>
        </row>
        <row r="234">
          <cell r="E234">
            <v>1.5</v>
          </cell>
        </row>
        <row r="235">
          <cell r="F235">
            <v>-77.099999999999994</v>
          </cell>
        </row>
        <row r="236">
          <cell r="F236">
            <v>2466.9800000000005</v>
          </cell>
        </row>
        <row r="238">
          <cell r="E238">
            <v>2466.9800000000005</v>
          </cell>
        </row>
        <row r="239">
          <cell r="E239">
            <v>0.6</v>
          </cell>
        </row>
        <row r="240">
          <cell r="A240" t="str">
            <v>C7.1.1</v>
          </cell>
          <cell r="F240">
            <v>1480.19</v>
          </cell>
        </row>
        <row r="245">
          <cell r="B245">
            <v>4</v>
          </cell>
          <cell r="C245">
            <v>1</v>
          </cell>
          <cell r="D245">
            <v>1</v>
          </cell>
          <cell r="E245">
            <v>7.78</v>
          </cell>
        </row>
        <row r="246">
          <cell r="E246">
            <v>14.34</v>
          </cell>
        </row>
        <row r="247">
          <cell r="F247">
            <v>446.26</v>
          </cell>
        </row>
        <row r="249">
          <cell r="B249">
            <v>4</v>
          </cell>
          <cell r="C249">
            <v>1</v>
          </cell>
          <cell r="D249">
            <v>1</v>
          </cell>
          <cell r="E249">
            <v>5.25</v>
          </cell>
        </row>
        <row r="250">
          <cell r="E250">
            <v>1.33</v>
          </cell>
        </row>
        <row r="251">
          <cell r="F251">
            <v>27.93</v>
          </cell>
        </row>
        <row r="253">
          <cell r="B253">
            <v>4</v>
          </cell>
          <cell r="C253">
            <v>1</v>
          </cell>
          <cell r="D253">
            <v>1</v>
          </cell>
          <cell r="E253">
            <v>9.06</v>
          </cell>
        </row>
        <row r="254">
          <cell r="E254">
            <v>1.33</v>
          </cell>
        </row>
        <row r="255">
          <cell r="F255">
            <v>48.2</v>
          </cell>
        </row>
        <row r="256">
          <cell r="B256">
            <v>4</v>
          </cell>
          <cell r="C256">
            <v>1</v>
          </cell>
          <cell r="D256">
            <v>1</v>
          </cell>
          <cell r="E256">
            <v>2.83</v>
          </cell>
        </row>
        <row r="257">
          <cell r="E257">
            <v>5.3</v>
          </cell>
        </row>
        <row r="258">
          <cell r="F258">
            <v>60</v>
          </cell>
        </row>
        <row r="260">
          <cell r="B260">
            <v>4</v>
          </cell>
          <cell r="C260">
            <v>1</v>
          </cell>
          <cell r="D260">
            <v>1</v>
          </cell>
          <cell r="E260">
            <v>9.65</v>
          </cell>
        </row>
        <row r="261">
          <cell r="E261">
            <v>14.34</v>
          </cell>
        </row>
        <row r="262">
          <cell r="F262">
            <v>553.52</v>
          </cell>
        </row>
        <row r="264">
          <cell r="B264">
            <v>4</v>
          </cell>
          <cell r="C264">
            <v>1</v>
          </cell>
          <cell r="D264">
            <v>1</v>
          </cell>
          <cell r="E264">
            <v>1.33</v>
          </cell>
        </row>
        <row r="265">
          <cell r="E265">
            <v>5.25</v>
          </cell>
        </row>
        <row r="266">
          <cell r="F266">
            <v>27.93</v>
          </cell>
        </row>
        <row r="270">
          <cell r="B270">
            <v>-1</v>
          </cell>
          <cell r="C270">
            <v>1</v>
          </cell>
          <cell r="D270">
            <v>2</v>
          </cell>
          <cell r="E270">
            <v>0.35</v>
          </cell>
        </row>
        <row r="271">
          <cell r="E271">
            <v>0.4</v>
          </cell>
        </row>
        <row r="272">
          <cell r="F272">
            <v>-0.28000000000000003</v>
          </cell>
        </row>
        <row r="273">
          <cell r="B273">
            <v>-1</v>
          </cell>
          <cell r="C273">
            <v>1</v>
          </cell>
          <cell r="D273">
            <v>2</v>
          </cell>
          <cell r="E273">
            <v>0.3</v>
          </cell>
        </row>
        <row r="274">
          <cell r="E274">
            <v>0.4</v>
          </cell>
        </row>
        <row r="275">
          <cell r="F275">
            <v>-0.24</v>
          </cell>
        </row>
        <row r="276">
          <cell r="B276">
            <v>-2</v>
          </cell>
          <cell r="C276">
            <v>1</v>
          </cell>
          <cell r="D276">
            <v>22</v>
          </cell>
          <cell r="E276">
            <v>0.25</v>
          </cell>
        </row>
        <row r="277">
          <cell r="E277">
            <v>0.4</v>
          </cell>
        </row>
        <row r="278">
          <cell r="F278">
            <v>-4.4000000000000004</v>
          </cell>
        </row>
        <row r="279">
          <cell r="B279">
            <v>-2</v>
          </cell>
          <cell r="C279">
            <v>1</v>
          </cell>
          <cell r="D279">
            <v>24</v>
          </cell>
          <cell r="E279">
            <v>0.25</v>
          </cell>
        </row>
        <row r="280">
          <cell r="E280">
            <v>0.4</v>
          </cell>
        </row>
        <row r="281">
          <cell r="F281">
            <v>-4.8</v>
          </cell>
        </row>
        <row r="283">
          <cell r="B283">
            <v>4</v>
          </cell>
          <cell r="C283">
            <v>1</v>
          </cell>
          <cell r="D283">
            <v>-1</v>
          </cell>
          <cell r="E283">
            <v>43.230000000000004</v>
          </cell>
        </row>
        <row r="284">
          <cell r="E284">
            <v>0.2</v>
          </cell>
        </row>
        <row r="285">
          <cell r="F285">
            <v>-34.58</v>
          </cell>
        </row>
        <row r="286">
          <cell r="B286">
            <v>4</v>
          </cell>
          <cell r="C286">
            <v>1</v>
          </cell>
          <cell r="D286">
            <v>-1</v>
          </cell>
          <cell r="E286">
            <v>35.150000000000006</v>
          </cell>
        </row>
        <row r="287">
          <cell r="E287">
            <v>0.2</v>
          </cell>
        </row>
        <row r="288">
          <cell r="F288">
            <v>-28.12</v>
          </cell>
        </row>
        <row r="290">
          <cell r="B290">
            <v>4</v>
          </cell>
          <cell r="C290">
            <v>1</v>
          </cell>
          <cell r="D290">
            <v>-1</v>
          </cell>
          <cell r="E290">
            <v>15.660000000000002</v>
          </cell>
        </row>
        <row r="291">
          <cell r="E291">
            <v>0.1</v>
          </cell>
        </row>
        <row r="292">
          <cell r="F292">
            <v>-6.26</v>
          </cell>
        </row>
        <row r="295">
          <cell r="B295">
            <v>4</v>
          </cell>
          <cell r="C295">
            <v>1</v>
          </cell>
          <cell r="D295">
            <v>2</v>
          </cell>
          <cell r="E295">
            <v>3.0049999999999999</v>
          </cell>
        </row>
        <row r="296">
          <cell r="E296">
            <v>1.37</v>
          </cell>
        </row>
        <row r="297">
          <cell r="F297">
            <v>32.93</v>
          </cell>
        </row>
        <row r="298">
          <cell r="B298">
            <v>4</v>
          </cell>
          <cell r="C298">
            <v>1</v>
          </cell>
          <cell r="D298">
            <v>1</v>
          </cell>
          <cell r="E298">
            <v>2.8400000000000003</v>
          </cell>
        </row>
        <row r="299">
          <cell r="E299">
            <v>1.45</v>
          </cell>
        </row>
        <row r="300">
          <cell r="F300">
            <v>16.47</v>
          </cell>
        </row>
        <row r="303">
          <cell r="B303">
            <v>4</v>
          </cell>
          <cell r="C303">
            <v>1</v>
          </cell>
          <cell r="D303">
            <v>2</v>
          </cell>
          <cell r="E303">
            <v>3.0049999999999999</v>
          </cell>
        </row>
        <row r="304">
          <cell r="E304">
            <v>0.17</v>
          </cell>
        </row>
        <row r="305">
          <cell r="F305">
            <v>4.09</v>
          </cell>
        </row>
        <row r="307">
          <cell r="B307">
            <v>8</v>
          </cell>
          <cell r="C307">
            <v>1</v>
          </cell>
          <cell r="D307">
            <v>9</v>
          </cell>
          <cell r="E307">
            <v>0.16</v>
          </cell>
        </row>
        <row r="308">
          <cell r="E308">
            <v>0.3</v>
          </cell>
        </row>
        <row r="309">
          <cell r="E309">
            <v>0.5</v>
          </cell>
        </row>
        <row r="310">
          <cell r="F310">
            <v>1.73</v>
          </cell>
        </row>
        <row r="313">
          <cell r="B313">
            <v>4</v>
          </cell>
          <cell r="C313">
            <v>1</v>
          </cell>
          <cell r="D313">
            <v>1</v>
          </cell>
          <cell r="E313">
            <v>8.7099999999999991</v>
          </cell>
        </row>
        <row r="314">
          <cell r="E314">
            <v>0.2</v>
          </cell>
        </row>
        <row r="315">
          <cell r="F315">
            <v>6.97</v>
          </cell>
        </row>
        <row r="317">
          <cell r="B317">
            <v>4</v>
          </cell>
          <cell r="C317">
            <v>1</v>
          </cell>
          <cell r="D317">
            <v>2</v>
          </cell>
          <cell r="E317">
            <v>18.350000000000001</v>
          </cell>
        </row>
        <row r="318">
          <cell r="E318">
            <v>0.2</v>
          </cell>
        </row>
        <row r="319">
          <cell r="F319">
            <v>29.36</v>
          </cell>
        </row>
        <row r="321">
          <cell r="B321">
            <v>4</v>
          </cell>
          <cell r="C321">
            <v>1</v>
          </cell>
          <cell r="D321">
            <v>1</v>
          </cell>
          <cell r="E321">
            <v>15.04</v>
          </cell>
        </row>
        <row r="322">
          <cell r="E322">
            <v>0.2</v>
          </cell>
        </row>
        <row r="323">
          <cell r="F323">
            <v>12.03</v>
          </cell>
        </row>
        <row r="325">
          <cell r="B325">
            <v>4</v>
          </cell>
          <cell r="C325">
            <v>1</v>
          </cell>
          <cell r="D325">
            <v>1</v>
          </cell>
          <cell r="E325">
            <v>7.38</v>
          </cell>
        </row>
        <row r="326">
          <cell r="E326">
            <v>0.2</v>
          </cell>
        </row>
        <row r="327">
          <cell r="F327">
            <v>5.9</v>
          </cell>
        </row>
        <row r="329">
          <cell r="B329">
            <v>4</v>
          </cell>
          <cell r="C329">
            <v>1</v>
          </cell>
          <cell r="D329">
            <v>1</v>
          </cell>
          <cell r="E329">
            <v>0.2</v>
          </cell>
        </row>
        <row r="330">
          <cell r="E330">
            <v>0.2</v>
          </cell>
        </row>
        <row r="331">
          <cell r="F331">
            <v>0.16</v>
          </cell>
        </row>
        <row r="332">
          <cell r="B332">
            <v>4</v>
          </cell>
          <cell r="C332">
            <v>1</v>
          </cell>
          <cell r="D332">
            <v>1</v>
          </cell>
          <cell r="E332">
            <v>2.73</v>
          </cell>
        </row>
        <row r="333">
          <cell r="E333">
            <v>0.28999999999999998</v>
          </cell>
        </row>
        <row r="334">
          <cell r="F334">
            <v>3.17</v>
          </cell>
        </row>
        <row r="336">
          <cell r="B336">
            <v>4</v>
          </cell>
          <cell r="C336">
            <v>1</v>
          </cell>
          <cell r="D336">
            <v>1</v>
          </cell>
          <cell r="E336">
            <v>2.83</v>
          </cell>
        </row>
        <row r="337">
          <cell r="E337">
            <v>0.2</v>
          </cell>
        </row>
        <row r="338">
          <cell r="F338">
            <v>2.2599999999999998</v>
          </cell>
        </row>
        <row r="340">
          <cell r="B340">
            <v>4</v>
          </cell>
          <cell r="C340">
            <v>1</v>
          </cell>
          <cell r="D340">
            <v>1</v>
          </cell>
          <cell r="E340">
            <v>0.1</v>
          </cell>
        </row>
        <row r="341">
          <cell r="E341">
            <v>0.48</v>
          </cell>
        </row>
        <row r="342">
          <cell r="F342">
            <v>0.19</v>
          </cell>
        </row>
        <row r="344">
          <cell r="B344">
            <v>4</v>
          </cell>
          <cell r="C344">
            <v>1</v>
          </cell>
          <cell r="D344">
            <v>1</v>
          </cell>
          <cell r="E344">
            <v>23.24</v>
          </cell>
        </row>
        <row r="345">
          <cell r="E345">
            <v>0.2</v>
          </cell>
        </row>
        <row r="346">
          <cell r="F346">
            <v>18.59</v>
          </cell>
        </row>
        <row r="348">
          <cell r="B348">
            <v>4</v>
          </cell>
          <cell r="C348">
            <v>1</v>
          </cell>
          <cell r="D348">
            <v>1</v>
          </cell>
          <cell r="E348">
            <v>2.8299999999999996</v>
          </cell>
        </row>
        <row r="349">
          <cell r="E349">
            <v>0.24</v>
          </cell>
        </row>
        <row r="350">
          <cell r="F350">
            <v>2.72</v>
          </cell>
        </row>
        <row r="352">
          <cell r="B352">
            <v>4</v>
          </cell>
          <cell r="C352">
            <v>1</v>
          </cell>
          <cell r="D352">
            <v>1</v>
          </cell>
          <cell r="E352">
            <v>23.24</v>
          </cell>
        </row>
        <row r="353">
          <cell r="E353">
            <v>0.2</v>
          </cell>
        </row>
        <row r="354">
          <cell r="F354">
            <v>18.59</v>
          </cell>
        </row>
        <row r="356">
          <cell r="B356">
            <v>4</v>
          </cell>
          <cell r="C356">
            <v>1</v>
          </cell>
          <cell r="D356">
            <v>1</v>
          </cell>
          <cell r="E356">
            <v>0.2</v>
          </cell>
        </row>
        <row r="357">
          <cell r="E357">
            <v>0.2</v>
          </cell>
        </row>
        <row r="358">
          <cell r="F358">
            <v>0.16</v>
          </cell>
        </row>
        <row r="360">
          <cell r="B360">
            <v>4</v>
          </cell>
          <cell r="C360">
            <v>1</v>
          </cell>
          <cell r="D360">
            <v>1</v>
          </cell>
          <cell r="E360">
            <v>23.75</v>
          </cell>
        </row>
        <row r="361">
          <cell r="E361">
            <v>0.2</v>
          </cell>
        </row>
        <row r="362">
          <cell r="F362">
            <v>19</v>
          </cell>
        </row>
        <row r="364">
          <cell r="B364">
            <v>4</v>
          </cell>
          <cell r="C364">
            <v>1</v>
          </cell>
          <cell r="D364">
            <v>1</v>
          </cell>
          <cell r="E364">
            <v>8.69</v>
          </cell>
        </row>
        <row r="365">
          <cell r="E365">
            <v>0.2</v>
          </cell>
        </row>
        <row r="366">
          <cell r="F366">
            <v>6.95</v>
          </cell>
        </row>
        <row r="368">
          <cell r="B368">
            <v>4</v>
          </cell>
          <cell r="C368">
            <v>1</v>
          </cell>
          <cell r="D368">
            <v>1</v>
          </cell>
          <cell r="E368">
            <v>14.15</v>
          </cell>
        </row>
        <row r="369">
          <cell r="E369">
            <v>0.2</v>
          </cell>
        </row>
        <row r="370">
          <cell r="F370">
            <v>11.32</v>
          </cell>
        </row>
        <row r="372">
          <cell r="B372">
            <v>4</v>
          </cell>
          <cell r="C372">
            <v>1</v>
          </cell>
          <cell r="D372">
            <v>1</v>
          </cell>
          <cell r="E372">
            <v>4.3499999999999996</v>
          </cell>
        </row>
        <row r="373">
          <cell r="E373">
            <v>0.48</v>
          </cell>
        </row>
        <row r="374">
          <cell r="F374">
            <v>8.35</v>
          </cell>
        </row>
        <row r="375">
          <cell r="B375">
            <v>4</v>
          </cell>
          <cell r="C375">
            <v>1</v>
          </cell>
          <cell r="D375">
            <v>2</v>
          </cell>
          <cell r="E375">
            <v>19.630000000000003</v>
          </cell>
        </row>
        <row r="376">
          <cell r="E376">
            <v>0.2</v>
          </cell>
        </row>
        <row r="377">
          <cell r="F377">
            <v>31.41</v>
          </cell>
        </row>
        <row r="379">
          <cell r="B379">
            <v>4</v>
          </cell>
          <cell r="C379">
            <v>1</v>
          </cell>
          <cell r="D379">
            <v>1</v>
          </cell>
          <cell r="E379">
            <v>9.25</v>
          </cell>
        </row>
        <row r="380">
          <cell r="E380">
            <v>0.2</v>
          </cell>
        </row>
        <row r="381">
          <cell r="F381">
            <v>7.4</v>
          </cell>
        </row>
        <row r="384">
          <cell r="B384">
            <v>1</v>
          </cell>
          <cell r="C384">
            <v>1</v>
          </cell>
          <cell r="D384">
            <v>1</v>
          </cell>
          <cell r="E384">
            <v>8.51</v>
          </cell>
        </row>
        <row r="385">
          <cell r="E385">
            <v>0.3</v>
          </cell>
        </row>
        <row r="386">
          <cell r="F386">
            <v>2.5499999999999998</v>
          </cell>
        </row>
        <row r="388">
          <cell r="B388">
            <v>1</v>
          </cell>
          <cell r="C388">
            <v>1</v>
          </cell>
          <cell r="D388">
            <v>1</v>
          </cell>
          <cell r="E388">
            <v>18.350000000000001</v>
          </cell>
        </row>
        <row r="389">
          <cell r="E389">
            <v>0.3</v>
          </cell>
        </row>
        <row r="390">
          <cell r="F390">
            <v>5.51</v>
          </cell>
        </row>
        <row r="392">
          <cell r="B392">
            <v>1</v>
          </cell>
          <cell r="C392">
            <v>1</v>
          </cell>
          <cell r="D392">
            <v>1</v>
          </cell>
          <cell r="E392">
            <v>18.549999999999997</v>
          </cell>
        </row>
        <row r="393">
          <cell r="E393">
            <v>0.3</v>
          </cell>
        </row>
        <row r="394">
          <cell r="F394">
            <v>5.57</v>
          </cell>
        </row>
        <row r="396">
          <cell r="B396">
            <v>1</v>
          </cell>
          <cell r="C396">
            <v>1</v>
          </cell>
          <cell r="D396">
            <v>1</v>
          </cell>
          <cell r="E396">
            <v>15.04</v>
          </cell>
        </row>
        <row r="397">
          <cell r="E397">
            <v>0.3</v>
          </cell>
        </row>
        <row r="398">
          <cell r="F398">
            <v>4.51</v>
          </cell>
        </row>
        <row r="400">
          <cell r="B400">
            <v>2</v>
          </cell>
          <cell r="C400">
            <v>1</v>
          </cell>
          <cell r="D400">
            <v>2</v>
          </cell>
          <cell r="E400">
            <v>4.8499999999999996</v>
          </cell>
        </row>
        <row r="401">
          <cell r="E401">
            <v>0.3</v>
          </cell>
        </row>
        <row r="402">
          <cell r="F402">
            <v>5.82</v>
          </cell>
        </row>
        <row r="404">
          <cell r="B404">
            <v>1</v>
          </cell>
          <cell r="C404">
            <v>1</v>
          </cell>
          <cell r="D404">
            <v>1</v>
          </cell>
          <cell r="E404">
            <v>7.38</v>
          </cell>
        </row>
        <row r="405">
          <cell r="E405">
            <v>0.3</v>
          </cell>
        </row>
        <row r="406">
          <cell r="F406">
            <v>2.21</v>
          </cell>
        </row>
        <row r="408">
          <cell r="B408">
            <v>1</v>
          </cell>
          <cell r="C408">
            <v>1</v>
          </cell>
          <cell r="D408">
            <v>1</v>
          </cell>
          <cell r="E408">
            <v>0.2</v>
          </cell>
        </row>
        <row r="409">
          <cell r="E409">
            <v>0.3</v>
          </cell>
        </row>
        <row r="410">
          <cell r="F410">
            <v>0.06</v>
          </cell>
        </row>
        <row r="412">
          <cell r="B412">
            <v>1</v>
          </cell>
          <cell r="C412">
            <v>1</v>
          </cell>
          <cell r="D412">
            <v>3</v>
          </cell>
          <cell r="E412">
            <v>4.8499999999999996</v>
          </cell>
        </row>
        <row r="413">
          <cell r="E413">
            <v>0.3</v>
          </cell>
        </row>
        <row r="414">
          <cell r="F414">
            <v>4.37</v>
          </cell>
        </row>
        <row r="416">
          <cell r="B416">
            <v>1</v>
          </cell>
          <cell r="C416">
            <v>1</v>
          </cell>
          <cell r="D416">
            <v>1</v>
          </cell>
          <cell r="E416">
            <v>7.7050000000000001</v>
          </cell>
        </row>
        <row r="417">
          <cell r="E417">
            <v>0.3</v>
          </cell>
        </row>
        <row r="418">
          <cell r="F418">
            <v>2.31</v>
          </cell>
        </row>
        <row r="420">
          <cell r="B420">
            <v>1</v>
          </cell>
          <cell r="C420">
            <v>1</v>
          </cell>
          <cell r="D420">
            <v>1</v>
          </cell>
          <cell r="E420">
            <v>3.84</v>
          </cell>
        </row>
        <row r="421">
          <cell r="E421">
            <v>0.3</v>
          </cell>
        </row>
        <row r="422">
          <cell r="F422">
            <v>1.1499999999999999</v>
          </cell>
        </row>
        <row r="424">
          <cell r="B424">
            <v>1</v>
          </cell>
          <cell r="C424">
            <v>1</v>
          </cell>
          <cell r="D424">
            <v>1</v>
          </cell>
          <cell r="E424">
            <v>8.7399999999999984</v>
          </cell>
        </row>
        <row r="425">
          <cell r="E425">
            <v>0.3</v>
          </cell>
        </row>
        <row r="426">
          <cell r="F426">
            <v>2.62</v>
          </cell>
        </row>
        <row r="427">
          <cell r="B427">
            <v>1</v>
          </cell>
          <cell r="C427">
            <v>1</v>
          </cell>
          <cell r="D427">
            <v>3</v>
          </cell>
          <cell r="E427">
            <v>4.8499999999999996</v>
          </cell>
        </row>
        <row r="428">
          <cell r="E428">
            <v>0.3</v>
          </cell>
        </row>
        <row r="429">
          <cell r="F429">
            <v>4.37</v>
          </cell>
        </row>
        <row r="431">
          <cell r="B431">
            <v>1</v>
          </cell>
          <cell r="C431">
            <v>1</v>
          </cell>
          <cell r="D431">
            <v>2</v>
          </cell>
          <cell r="E431">
            <v>3.9599999999999991</v>
          </cell>
        </row>
        <row r="432">
          <cell r="E432">
            <v>0.3</v>
          </cell>
        </row>
        <row r="433">
          <cell r="F433">
            <v>2.38</v>
          </cell>
        </row>
        <row r="435">
          <cell r="B435">
            <v>1</v>
          </cell>
          <cell r="C435">
            <v>1</v>
          </cell>
          <cell r="D435">
            <v>1</v>
          </cell>
          <cell r="E435">
            <v>23.949999999999996</v>
          </cell>
        </row>
        <row r="436">
          <cell r="E436">
            <v>0.3</v>
          </cell>
        </row>
        <row r="437">
          <cell r="F437">
            <v>7.19</v>
          </cell>
        </row>
        <row r="439">
          <cell r="B439">
            <v>1</v>
          </cell>
          <cell r="C439">
            <v>1</v>
          </cell>
          <cell r="D439">
            <v>1</v>
          </cell>
          <cell r="E439">
            <v>3.84</v>
          </cell>
        </row>
        <row r="440">
          <cell r="E440">
            <v>0.3</v>
          </cell>
        </row>
        <row r="441">
          <cell r="F441">
            <v>1.1499999999999999</v>
          </cell>
        </row>
        <row r="443">
          <cell r="B443">
            <v>1</v>
          </cell>
          <cell r="C443">
            <v>1</v>
          </cell>
          <cell r="D443">
            <v>1</v>
          </cell>
          <cell r="E443">
            <v>18.3</v>
          </cell>
        </row>
        <row r="444">
          <cell r="E444">
            <v>0.3</v>
          </cell>
        </row>
        <row r="445">
          <cell r="F445">
            <v>5.49</v>
          </cell>
        </row>
        <row r="447">
          <cell r="B447">
            <v>1</v>
          </cell>
          <cell r="C447">
            <v>1</v>
          </cell>
          <cell r="D447">
            <v>1</v>
          </cell>
          <cell r="E447">
            <v>19.230000000000004</v>
          </cell>
        </row>
        <row r="448">
          <cell r="E448">
            <v>0.3</v>
          </cell>
        </row>
        <row r="449">
          <cell r="F449">
            <v>5.77</v>
          </cell>
        </row>
        <row r="451">
          <cell r="B451">
            <v>1</v>
          </cell>
          <cell r="C451">
            <v>1</v>
          </cell>
          <cell r="D451">
            <v>1</v>
          </cell>
          <cell r="E451">
            <v>19.43</v>
          </cell>
        </row>
        <row r="452">
          <cell r="E452">
            <v>0.3</v>
          </cell>
        </row>
        <row r="453">
          <cell r="F453">
            <v>5.83</v>
          </cell>
        </row>
        <row r="455">
          <cell r="B455">
            <v>1</v>
          </cell>
          <cell r="C455">
            <v>1</v>
          </cell>
          <cell r="D455">
            <v>1</v>
          </cell>
          <cell r="E455">
            <v>9.25</v>
          </cell>
        </row>
        <row r="456">
          <cell r="E456">
            <v>0.3</v>
          </cell>
        </row>
        <row r="457">
          <cell r="F457">
            <v>2.78</v>
          </cell>
        </row>
        <row r="459">
          <cell r="B459">
            <v>1</v>
          </cell>
          <cell r="C459">
            <v>1</v>
          </cell>
          <cell r="D459">
            <v>1</v>
          </cell>
          <cell r="E459">
            <v>17.100000000000001</v>
          </cell>
        </row>
        <row r="460">
          <cell r="E460">
            <v>2.4</v>
          </cell>
        </row>
        <row r="461">
          <cell r="F461">
            <v>41.04</v>
          </cell>
        </row>
        <row r="463">
          <cell r="B463">
            <v>3</v>
          </cell>
          <cell r="C463">
            <v>1</v>
          </cell>
          <cell r="D463">
            <v>1</v>
          </cell>
          <cell r="E463">
            <v>16.899999999999999</v>
          </cell>
        </row>
        <row r="464">
          <cell r="E464">
            <v>2.4</v>
          </cell>
        </row>
        <row r="465">
          <cell r="F465">
            <v>121.68</v>
          </cell>
        </row>
        <row r="467">
          <cell r="B467">
            <v>1</v>
          </cell>
          <cell r="C467">
            <v>1</v>
          </cell>
          <cell r="D467">
            <v>1</v>
          </cell>
          <cell r="E467">
            <v>16.899999999999999</v>
          </cell>
        </row>
        <row r="468">
          <cell r="E468">
            <v>2.58</v>
          </cell>
        </row>
        <row r="469">
          <cell r="F469">
            <v>43.6</v>
          </cell>
        </row>
        <row r="470">
          <cell r="B470">
            <v>-4</v>
          </cell>
          <cell r="C470">
            <v>1</v>
          </cell>
          <cell r="D470">
            <v>7</v>
          </cell>
          <cell r="E470">
            <v>0.2</v>
          </cell>
        </row>
        <row r="471">
          <cell r="E471">
            <v>0.9</v>
          </cell>
        </row>
        <row r="472">
          <cell r="F472">
            <v>-5.04</v>
          </cell>
        </row>
        <row r="474">
          <cell r="B474">
            <v>-5</v>
          </cell>
          <cell r="C474">
            <v>1</v>
          </cell>
          <cell r="D474">
            <v>1</v>
          </cell>
          <cell r="E474">
            <v>0.72500000000000009</v>
          </cell>
        </row>
        <row r="475">
          <cell r="E475">
            <v>1.5</v>
          </cell>
        </row>
        <row r="476">
          <cell r="F476">
            <v>-5.44</v>
          </cell>
        </row>
        <row r="477">
          <cell r="F477">
            <v>1592.3899999999999</v>
          </cell>
        </row>
        <row r="479">
          <cell r="E479">
            <v>1592.3899999999999</v>
          </cell>
        </row>
        <row r="480">
          <cell r="E480">
            <v>0.6</v>
          </cell>
        </row>
        <row r="481">
          <cell r="A481" t="str">
            <v>C7.1.3</v>
          </cell>
          <cell r="F481">
            <v>955.43</v>
          </cell>
        </row>
        <row r="484">
          <cell r="B484">
            <v>5</v>
          </cell>
          <cell r="C484">
            <v>1</v>
          </cell>
          <cell r="D484">
            <v>1</v>
          </cell>
          <cell r="E484">
            <v>9.11</v>
          </cell>
        </row>
        <row r="485">
          <cell r="E485">
            <v>2.88</v>
          </cell>
        </row>
        <row r="486">
          <cell r="F486">
            <v>131.18</v>
          </cell>
        </row>
        <row r="488">
          <cell r="B488">
            <v>5</v>
          </cell>
          <cell r="C488">
            <v>1</v>
          </cell>
          <cell r="D488">
            <v>1</v>
          </cell>
          <cell r="E488">
            <v>9.0399999999999991</v>
          </cell>
        </row>
        <row r="489">
          <cell r="E489">
            <v>2.88</v>
          </cell>
        </row>
        <row r="490">
          <cell r="F490">
            <v>130.18</v>
          </cell>
        </row>
        <row r="492">
          <cell r="B492">
            <v>5</v>
          </cell>
          <cell r="C492">
            <v>1</v>
          </cell>
          <cell r="D492">
            <v>1</v>
          </cell>
          <cell r="E492">
            <v>2.4</v>
          </cell>
        </row>
        <row r="493">
          <cell r="E493">
            <v>2.88</v>
          </cell>
        </row>
        <row r="494">
          <cell r="F494">
            <v>34.56</v>
          </cell>
        </row>
        <row r="496">
          <cell r="B496">
            <v>4</v>
          </cell>
          <cell r="C496">
            <v>1</v>
          </cell>
          <cell r="D496">
            <v>1</v>
          </cell>
          <cell r="E496">
            <v>2.84</v>
          </cell>
        </row>
        <row r="497">
          <cell r="E497">
            <v>0.9</v>
          </cell>
        </row>
        <row r="498">
          <cell r="F498">
            <v>10.220000000000001</v>
          </cell>
        </row>
        <row r="500">
          <cell r="B500">
            <v>5</v>
          </cell>
          <cell r="C500">
            <v>1</v>
          </cell>
          <cell r="D500">
            <v>1</v>
          </cell>
          <cell r="E500">
            <v>1.33</v>
          </cell>
        </row>
        <row r="501">
          <cell r="E501">
            <v>2.88</v>
          </cell>
        </row>
        <row r="502">
          <cell r="F502">
            <v>19.149999999999999</v>
          </cell>
        </row>
        <row r="503">
          <cell r="B503">
            <v>5</v>
          </cell>
          <cell r="C503">
            <v>1</v>
          </cell>
          <cell r="D503">
            <v>1</v>
          </cell>
          <cell r="E503">
            <v>1.33</v>
          </cell>
        </row>
        <row r="504">
          <cell r="E504">
            <v>0.9</v>
          </cell>
        </row>
        <row r="505">
          <cell r="F505">
            <v>5.99</v>
          </cell>
        </row>
        <row r="507">
          <cell r="B507">
            <v>5</v>
          </cell>
          <cell r="C507">
            <v>1</v>
          </cell>
          <cell r="D507">
            <v>1</v>
          </cell>
          <cell r="E507">
            <v>7.58</v>
          </cell>
        </row>
        <row r="508">
          <cell r="E508">
            <v>2.88</v>
          </cell>
        </row>
        <row r="509">
          <cell r="F509">
            <v>109.15</v>
          </cell>
        </row>
        <row r="511">
          <cell r="B511">
            <v>5</v>
          </cell>
          <cell r="C511">
            <v>1</v>
          </cell>
          <cell r="D511">
            <v>1</v>
          </cell>
          <cell r="E511">
            <v>4.4000000000000004</v>
          </cell>
        </row>
        <row r="512">
          <cell r="E512">
            <v>2.88</v>
          </cell>
        </row>
        <row r="513">
          <cell r="F513">
            <v>63.36</v>
          </cell>
        </row>
        <row r="515">
          <cell r="B515">
            <v>1</v>
          </cell>
          <cell r="C515">
            <v>1</v>
          </cell>
          <cell r="D515">
            <v>1</v>
          </cell>
          <cell r="E515">
            <v>3.03</v>
          </cell>
        </row>
        <row r="516">
          <cell r="E516">
            <v>4.1500000000000004</v>
          </cell>
        </row>
        <row r="517">
          <cell r="F517">
            <v>12.57</v>
          </cell>
        </row>
        <row r="519">
          <cell r="B519">
            <v>3</v>
          </cell>
          <cell r="C519">
            <v>1</v>
          </cell>
          <cell r="D519">
            <v>1</v>
          </cell>
          <cell r="E519">
            <v>3.03</v>
          </cell>
        </row>
        <row r="520">
          <cell r="E520">
            <v>2.88</v>
          </cell>
        </row>
        <row r="521">
          <cell r="F521">
            <v>26.18</v>
          </cell>
        </row>
        <row r="523">
          <cell r="B523">
            <v>1</v>
          </cell>
          <cell r="C523">
            <v>1</v>
          </cell>
          <cell r="D523">
            <v>1</v>
          </cell>
          <cell r="E523">
            <v>3.03</v>
          </cell>
        </row>
        <row r="524">
          <cell r="E524">
            <v>1.44</v>
          </cell>
        </row>
        <row r="525">
          <cell r="F525">
            <v>4.3600000000000003</v>
          </cell>
        </row>
        <row r="527">
          <cell r="B527">
            <v>5</v>
          </cell>
          <cell r="C527">
            <v>1</v>
          </cell>
          <cell r="D527">
            <v>1</v>
          </cell>
          <cell r="E527">
            <v>9.0399999999999991</v>
          </cell>
        </row>
        <row r="528">
          <cell r="E528">
            <v>2.88</v>
          </cell>
        </row>
        <row r="529">
          <cell r="F529">
            <v>130.18</v>
          </cell>
        </row>
        <row r="531">
          <cell r="B531">
            <v>4</v>
          </cell>
          <cell r="C531">
            <v>1</v>
          </cell>
          <cell r="D531">
            <v>1</v>
          </cell>
          <cell r="E531">
            <v>1.33</v>
          </cell>
        </row>
        <row r="532">
          <cell r="E532">
            <v>0.9</v>
          </cell>
        </row>
        <row r="533">
          <cell r="F533">
            <v>4.79</v>
          </cell>
        </row>
        <row r="535">
          <cell r="B535">
            <v>5</v>
          </cell>
          <cell r="C535">
            <v>1</v>
          </cell>
          <cell r="D535">
            <v>1</v>
          </cell>
          <cell r="E535">
            <v>2.5299999999999998</v>
          </cell>
        </row>
        <row r="536">
          <cell r="E536">
            <v>2.88</v>
          </cell>
        </row>
        <row r="537">
          <cell r="F537">
            <v>36.43</v>
          </cell>
        </row>
        <row r="539">
          <cell r="B539">
            <v>4</v>
          </cell>
          <cell r="C539">
            <v>1</v>
          </cell>
          <cell r="D539">
            <v>1</v>
          </cell>
          <cell r="E539">
            <v>2.75</v>
          </cell>
        </row>
        <row r="540">
          <cell r="E540">
            <v>0.9</v>
          </cell>
        </row>
        <row r="541">
          <cell r="F541">
            <v>9.9</v>
          </cell>
        </row>
        <row r="543">
          <cell r="B543">
            <v>5</v>
          </cell>
          <cell r="C543">
            <v>1</v>
          </cell>
          <cell r="D543">
            <v>1</v>
          </cell>
          <cell r="E543">
            <v>1.33</v>
          </cell>
        </row>
        <row r="544">
          <cell r="E544">
            <v>2.88</v>
          </cell>
        </row>
        <row r="545">
          <cell r="F545">
            <v>19.149999999999999</v>
          </cell>
        </row>
        <row r="547">
          <cell r="B547">
            <v>5</v>
          </cell>
          <cell r="C547">
            <v>1</v>
          </cell>
          <cell r="D547">
            <v>1</v>
          </cell>
          <cell r="E547">
            <v>9.65</v>
          </cell>
        </row>
        <row r="548">
          <cell r="E548">
            <v>2.88</v>
          </cell>
        </row>
        <row r="549">
          <cell r="F549">
            <v>138.96</v>
          </cell>
        </row>
        <row r="551">
          <cell r="B551">
            <v>5</v>
          </cell>
          <cell r="C551">
            <v>1</v>
          </cell>
          <cell r="D551">
            <v>1</v>
          </cell>
          <cell r="E551">
            <v>4.34</v>
          </cell>
        </row>
        <row r="552">
          <cell r="E552">
            <v>2.88</v>
          </cell>
        </row>
        <row r="553">
          <cell r="F553">
            <v>62.5</v>
          </cell>
        </row>
        <row r="555">
          <cell r="B555">
            <v>4</v>
          </cell>
          <cell r="C555">
            <v>1</v>
          </cell>
          <cell r="D555">
            <v>1</v>
          </cell>
          <cell r="E555">
            <v>11.51</v>
          </cell>
        </row>
        <row r="556">
          <cell r="E556">
            <v>0.9</v>
          </cell>
        </row>
        <row r="557">
          <cell r="F557">
            <v>41.44</v>
          </cell>
        </row>
        <row r="559">
          <cell r="B559">
            <v>4</v>
          </cell>
          <cell r="C559">
            <v>1</v>
          </cell>
          <cell r="D559">
            <v>1</v>
          </cell>
          <cell r="E559">
            <v>4.45</v>
          </cell>
        </row>
        <row r="560">
          <cell r="E560">
            <v>0.9</v>
          </cell>
        </row>
        <row r="561">
          <cell r="F561">
            <v>16.02</v>
          </cell>
        </row>
        <row r="563">
          <cell r="B563">
            <v>5</v>
          </cell>
          <cell r="C563">
            <v>1</v>
          </cell>
          <cell r="D563">
            <v>1</v>
          </cell>
          <cell r="E563">
            <v>4.6399999999999997</v>
          </cell>
        </row>
        <row r="564">
          <cell r="E564">
            <v>2.88</v>
          </cell>
        </row>
        <row r="565">
          <cell r="F565">
            <v>66.819999999999993</v>
          </cell>
        </row>
        <row r="567">
          <cell r="B567">
            <v>5</v>
          </cell>
          <cell r="C567">
            <v>1</v>
          </cell>
          <cell r="D567">
            <v>-3</v>
          </cell>
          <cell r="E567">
            <v>1.5</v>
          </cell>
        </row>
        <row r="568">
          <cell r="E568">
            <v>1.5</v>
          </cell>
        </row>
        <row r="569">
          <cell r="F569">
            <v>-33.75</v>
          </cell>
        </row>
        <row r="570">
          <cell r="B570">
            <v>5</v>
          </cell>
          <cell r="C570">
            <v>1</v>
          </cell>
          <cell r="D570">
            <v>-3</v>
          </cell>
          <cell r="E570">
            <v>1.2</v>
          </cell>
        </row>
        <row r="571">
          <cell r="E571">
            <v>1.5</v>
          </cell>
        </row>
        <row r="572">
          <cell r="F572">
            <v>-27</v>
          </cell>
        </row>
        <row r="573">
          <cell r="B573">
            <v>5</v>
          </cell>
          <cell r="C573">
            <v>1</v>
          </cell>
          <cell r="D573">
            <v>-4</v>
          </cell>
          <cell r="E573">
            <v>1</v>
          </cell>
        </row>
        <row r="574">
          <cell r="E574">
            <v>1.5</v>
          </cell>
        </row>
        <row r="575">
          <cell r="F575">
            <v>-30</v>
          </cell>
        </row>
        <row r="576">
          <cell r="B576">
            <v>5</v>
          </cell>
          <cell r="C576">
            <v>1</v>
          </cell>
          <cell r="D576">
            <v>-3</v>
          </cell>
          <cell r="E576">
            <v>0.6</v>
          </cell>
        </row>
        <row r="577">
          <cell r="E577">
            <v>0.6</v>
          </cell>
        </row>
        <row r="578">
          <cell r="F578">
            <v>-5.4</v>
          </cell>
        </row>
        <row r="581">
          <cell r="B581">
            <v>2</v>
          </cell>
          <cell r="C581">
            <v>1</v>
          </cell>
          <cell r="D581">
            <v>0.5</v>
          </cell>
          <cell r="E581">
            <v>5.25</v>
          </cell>
        </row>
        <row r="582">
          <cell r="E582">
            <v>1.04</v>
          </cell>
        </row>
        <row r="583">
          <cell r="F583">
            <v>5.46</v>
          </cell>
        </row>
        <row r="584">
          <cell r="B584">
            <v>1</v>
          </cell>
          <cell r="C584">
            <v>1</v>
          </cell>
          <cell r="D584">
            <v>0.5</v>
          </cell>
          <cell r="E584">
            <v>4.1900000000000004</v>
          </cell>
        </row>
        <row r="585">
          <cell r="E585">
            <v>1.5</v>
          </cell>
        </row>
        <row r="586">
          <cell r="F586">
            <v>3.14</v>
          </cell>
        </row>
        <row r="587">
          <cell r="B587">
            <v>1</v>
          </cell>
          <cell r="C587">
            <v>1</v>
          </cell>
          <cell r="D587">
            <v>1</v>
          </cell>
          <cell r="E587">
            <v>3.39</v>
          </cell>
        </row>
        <row r="588">
          <cell r="E588">
            <v>1.5</v>
          </cell>
        </row>
        <row r="589">
          <cell r="F589">
            <v>5.09</v>
          </cell>
        </row>
        <row r="590">
          <cell r="B590">
            <v>1</v>
          </cell>
          <cell r="C590">
            <v>1</v>
          </cell>
          <cell r="D590">
            <v>0.5</v>
          </cell>
          <cell r="E590">
            <v>7.85</v>
          </cell>
        </row>
        <row r="591">
          <cell r="E591">
            <v>1.5</v>
          </cell>
        </row>
        <row r="592">
          <cell r="F592">
            <v>5.89</v>
          </cell>
        </row>
        <row r="593">
          <cell r="A593" t="str">
            <v>C7.1.4</v>
          </cell>
          <cell r="F593">
            <v>996.52</v>
          </cell>
        </row>
        <row r="597">
          <cell r="B597">
            <v>5</v>
          </cell>
          <cell r="C597">
            <v>1</v>
          </cell>
          <cell r="D597">
            <v>1</v>
          </cell>
          <cell r="E597">
            <v>12.8</v>
          </cell>
        </row>
        <row r="598">
          <cell r="E598">
            <v>1.5</v>
          </cell>
        </row>
        <row r="599">
          <cell r="F599">
            <v>96</v>
          </cell>
        </row>
        <row r="600">
          <cell r="B600">
            <v>5</v>
          </cell>
          <cell r="C600">
            <v>1</v>
          </cell>
          <cell r="D600">
            <v>1</v>
          </cell>
          <cell r="E600">
            <v>13.1</v>
          </cell>
        </row>
        <row r="601">
          <cell r="E601">
            <v>1.5</v>
          </cell>
        </row>
        <row r="602">
          <cell r="F602">
            <v>98.25</v>
          </cell>
        </row>
        <row r="603">
          <cell r="F603">
            <v>194.25</v>
          </cell>
        </row>
        <row r="606">
          <cell r="B606">
            <v>1</v>
          </cell>
          <cell r="C606">
            <v>1</v>
          </cell>
          <cell r="D606">
            <v>1</v>
          </cell>
          <cell r="E606">
            <v>3.57</v>
          </cell>
        </row>
        <row r="607">
          <cell r="E607">
            <v>1.5</v>
          </cell>
        </row>
        <row r="608">
          <cell r="F608">
            <v>5.36</v>
          </cell>
        </row>
        <row r="609">
          <cell r="B609">
            <v>1</v>
          </cell>
          <cell r="C609">
            <v>1</v>
          </cell>
          <cell r="D609">
            <v>1</v>
          </cell>
          <cell r="E609">
            <v>6.18</v>
          </cell>
        </row>
        <row r="610">
          <cell r="E610">
            <v>0.62</v>
          </cell>
        </row>
        <row r="611">
          <cell r="F611">
            <v>3.83</v>
          </cell>
        </row>
        <row r="612">
          <cell r="B612">
            <v>1</v>
          </cell>
          <cell r="C612">
            <v>1</v>
          </cell>
          <cell r="D612">
            <v>0.5</v>
          </cell>
          <cell r="E612">
            <v>3.58</v>
          </cell>
        </row>
        <row r="613">
          <cell r="E613">
            <v>2.12</v>
          </cell>
        </row>
        <row r="614">
          <cell r="F614">
            <v>3.79</v>
          </cell>
        </row>
        <row r="615">
          <cell r="B615">
            <v>1</v>
          </cell>
          <cell r="C615">
            <v>1</v>
          </cell>
          <cell r="D615">
            <v>1</v>
          </cell>
          <cell r="E615">
            <v>9.1</v>
          </cell>
        </row>
        <row r="616">
          <cell r="E616">
            <v>0.2</v>
          </cell>
        </row>
        <row r="617">
          <cell r="F617">
            <v>1.82</v>
          </cell>
        </row>
        <row r="618">
          <cell r="B618">
            <v>1</v>
          </cell>
          <cell r="C618">
            <v>1</v>
          </cell>
          <cell r="D618">
            <v>1</v>
          </cell>
          <cell r="E618">
            <v>9.11</v>
          </cell>
        </row>
        <row r="619">
          <cell r="E619">
            <v>0.3</v>
          </cell>
        </row>
        <row r="620">
          <cell r="F620">
            <v>2.73</v>
          </cell>
        </row>
        <row r="621">
          <cell r="B621">
            <v>1</v>
          </cell>
          <cell r="C621">
            <v>1</v>
          </cell>
          <cell r="D621">
            <v>1</v>
          </cell>
          <cell r="E621">
            <v>12.100000000000001</v>
          </cell>
        </row>
        <row r="622">
          <cell r="E622">
            <v>0.3</v>
          </cell>
        </row>
        <row r="623">
          <cell r="F623">
            <v>3.63</v>
          </cell>
        </row>
        <row r="624">
          <cell r="B624">
            <v>1</v>
          </cell>
          <cell r="C624">
            <v>1</v>
          </cell>
          <cell r="D624">
            <v>1</v>
          </cell>
          <cell r="E624">
            <v>9.2200000000000006</v>
          </cell>
        </row>
        <row r="625">
          <cell r="E625">
            <v>0.27</v>
          </cell>
        </row>
        <row r="626">
          <cell r="F626">
            <v>2.4900000000000002</v>
          </cell>
        </row>
        <row r="627">
          <cell r="B627">
            <v>1</v>
          </cell>
          <cell r="C627">
            <v>1</v>
          </cell>
          <cell r="D627">
            <v>1</v>
          </cell>
          <cell r="E627">
            <v>15.85</v>
          </cell>
        </row>
        <row r="628">
          <cell r="E628">
            <v>0.2</v>
          </cell>
        </row>
        <row r="629">
          <cell r="F629">
            <v>3.17</v>
          </cell>
        </row>
        <row r="630">
          <cell r="B630">
            <v>1</v>
          </cell>
          <cell r="C630">
            <v>1</v>
          </cell>
          <cell r="D630">
            <v>1</v>
          </cell>
          <cell r="E630">
            <v>4.4400000000000004</v>
          </cell>
        </row>
        <row r="631">
          <cell r="E631">
            <v>0.2</v>
          </cell>
        </row>
        <row r="632">
          <cell r="F632">
            <v>0.89</v>
          </cell>
        </row>
        <row r="633">
          <cell r="B633">
            <v>1</v>
          </cell>
          <cell r="C633">
            <v>1</v>
          </cell>
          <cell r="D633">
            <v>1</v>
          </cell>
          <cell r="E633">
            <v>9.9</v>
          </cell>
        </row>
        <row r="634">
          <cell r="E634">
            <v>0.62</v>
          </cell>
        </row>
        <row r="635">
          <cell r="F635">
            <v>6.14</v>
          </cell>
        </row>
        <row r="636">
          <cell r="B636">
            <v>1</v>
          </cell>
          <cell r="C636">
            <v>1</v>
          </cell>
          <cell r="D636">
            <v>4</v>
          </cell>
          <cell r="E636">
            <v>1.1299999999999999</v>
          </cell>
        </row>
        <row r="637">
          <cell r="E637">
            <v>0.28000000000000003</v>
          </cell>
        </row>
        <row r="638">
          <cell r="F638">
            <v>1.27</v>
          </cell>
        </row>
        <row r="639">
          <cell r="B639">
            <v>2</v>
          </cell>
          <cell r="C639">
            <v>2</v>
          </cell>
          <cell r="D639">
            <v>0.5</v>
          </cell>
          <cell r="E639">
            <v>2.63</v>
          </cell>
        </row>
        <row r="640">
          <cell r="E640">
            <v>1.29</v>
          </cell>
        </row>
        <row r="641">
          <cell r="F641">
            <v>6.79</v>
          </cell>
        </row>
        <row r="642">
          <cell r="B642">
            <v>1</v>
          </cell>
          <cell r="C642">
            <v>1</v>
          </cell>
          <cell r="D642">
            <v>0.5</v>
          </cell>
          <cell r="E642">
            <v>1.33</v>
          </cell>
        </row>
        <row r="643">
          <cell r="E643">
            <v>0.76</v>
          </cell>
        </row>
        <row r="644">
          <cell r="F644">
            <v>0.51</v>
          </cell>
        </row>
        <row r="645">
          <cell r="B645">
            <v>1</v>
          </cell>
          <cell r="C645">
            <v>1</v>
          </cell>
          <cell r="D645">
            <v>0.5</v>
          </cell>
          <cell r="E645">
            <v>3.99</v>
          </cell>
        </row>
        <row r="646">
          <cell r="E646">
            <v>1.8</v>
          </cell>
        </row>
        <row r="647">
          <cell r="F647">
            <v>3.59</v>
          </cell>
        </row>
        <row r="648">
          <cell r="B648">
            <v>1</v>
          </cell>
          <cell r="C648">
            <v>1</v>
          </cell>
          <cell r="D648">
            <v>0.5</v>
          </cell>
          <cell r="E648">
            <v>4.4000000000000004</v>
          </cell>
        </row>
        <row r="649">
          <cell r="E649">
            <v>1.8</v>
          </cell>
        </row>
        <row r="650">
          <cell r="F650">
            <v>3.96</v>
          </cell>
        </row>
        <row r="651">
          <cell r="B651">
            <v>1</v>
          </cell>
          <cell r="C651">
            <v>1</v>
          </cell>
          <cell r="D651">
            <v>0.5</v>
          </cell>
          <cell r="E651">
            <v>1.47</v>
          </cell>
        </row>
        <row r="652">
          <cell r="E652">
            <v>0.82000000000000006</v>
          </cell>
        </row>
        <row r="653">
          <cell r="F653">
            <v>0.6</v>
          </cell>
        </row>
        <row r="654">
          <cell r="B654">
            <v>1</v>
          </cell>
          <cell r="C654">
            <v>1</v>
          </cell>
          <cell r="D654">
            <v>0.5</v>
          </cell>
          <cell r="E654">
            <v>3.59</v>
          </cell>
        </row>
        <row r="655">
          <cell r="E655">
            <v>2.12</v>
          </cell>
        </row>
        <row r="656">
          <cell r="F656">
            <v>3.81</v>
          </cell>
        </row>
        <row r="657">
          <cell r="B657">
            <v>1</v>
          </cell>
          <cell r="C657">
            <v>1</v>
          </cell>
          <cell r="D657">
            <v>0.5</v>
          </cell>
          <cell r="E657">
            <v>4</v>
          </cell>
        </row>
        <row r="658">
          <cell r="E658">
            <v>1.78</v>
          </cell>
        </row>
        <row r="659">
          <cell r="F659">
            <v>3.56</v>
          </cell>
        </row>
        <row r="660">
          <cell r="B660">
            <v>1</v>
          </cell>
          <cell r="C660">
            <v>2</v>
          </cell>
          <cell r="D660">
            <v>0.5</v>
          </cell>
          <cell r="E660">
            <v>3.77</v>
          </cell>
        </row>
        <row r="661">
          <cell r="E661">
            <v>2.12</v>
          </cell>
        </row>
        <row r="662">
          <cell r="F662">
            <v>7.99</v>
          </cell>
        </row>
        <row r="663">
          <cell r="B663">
            <v>1</v>
          </cell>
          <cell r="C663">
            <v>2</v>
          </cell>
          <cell r="D663">
            <v>0.5</v>
          </cell>
          <cell r="E663">
            <v>4.03</v>
          </cell>
        </row>
        <row r="664">
          <cell r="E664">
            <v>1.8</v>
          </cell>
        </row>
        <row r="665">
          <cell r="F665">
            <v>7.25</v>
          </cell>
        </row>
        <row r="666">
          <cell r="F666">
            <v>73.180000000000007</v>
          </cell>
        </row>
        <row r="667">
          <cell r="A667" t="str">
            <v>C7.1.5</v>
          </cell>
          <cell r="F667">
            <v>267.43</v>
          </cell>
        </row>
      </sheetData>
      <sheetData sheetId="56"/>
      <sheetData sheetId="57"/>
      <sheetData sheetId="58"/>
      <sheetData sheetId="59"/>
      <sheetData sheetId="60" refreshError="1">
        <row r="1">
          <cell r="I1" t="str">
            <v>Block №</v>
          </cell>
        </row>
        <row r="2">
          <cell r="G2" t="str">
            <v>Timizing</v>
          </cell>
        </row>
        <row r="3">
          <cell r="G3" t="str">
            <v>Flr</v>
          </cell>
          <cell r="H3" t="str">
            <v>Mbr</v>
          </cell>
          <cell r="I3" t="str">
            <v>Rbr</v>
          </cell>
        </row>
        <row r="6">
          <cell r="G6">
            <v>1</v>
          </cell>
          <cell r="H6">
            <v>2</v>
          </cell>
          <cell r="I6">
            <v>22</v>
          </cell>
        </row>
        <row r="7">
          <cell r="G7">
            <v>1</v>
          </cell>
          <cell r="H7">
            <v>2</v>
          </cell>
          <cell r="I7">
            <v>22</v>
          </cell>
        </row>
        <row r="8">
          <cell r="G8">
            <v>1</v>
          </cell>
          <cell r="H8">
            <v>2</v>
          </cell>
          <cell r="I8">
            <v>4</v>
          </cell>
        </row>
        <row r="9">
          <cell r="G9">
            <v>1</v>
          </cell>
          <cell r="H9">
            <v>9</v>
          </cell>
          <cell r="I9">
            <v>17</v>
          </cell>
        </row>
        <row r="10">
          <cell r="G10">
            <v>1</v>
          </cell>
          <cell r="H10">
            <v>9</v>
          </cell>
          <cell r="I10">
            <v>17</v>
          </cell>
        </row>
        <row r="11">
          <cell r="G11">
            <v>1</v>
          </cell>
          <cell r="H11">
            <v>9</v>
          </cell>
          <cell r="I11">
            <v>4</v>
          </cell>
        </row>
        <row r="12">
          <cell r="G12">
            <v>1</v>
          </cell>
          <cell r="H12">
            <v>4</v>
          </cell>
          <cell r="I12">
            <v>17</v>
          </cell>
        </row>
        <row r="13">
          <cell r="G13">
            <v>1</v>
          </cell>
          <cell r="H13">
            <v>4</v>
          </cell>
          <cell r="I13">
            <v>17</v>
          </cell>
        </row>
        <row r="14">
          <cell r="G14">
            <v>1</v>
          </cell>
          <cell r="H14">
            <v>4</v>
          </cell>
          <cell r="I14">
            <v>4</v>
          </cell>
        </row>
        <row r="15">
          <cell r="G15">
            <v>1</v>
          </cell>
          <cell r="H15">
            <v>5</v>
          </cell>
          <cell r="I15">
            <v>12</v>
          </cell>
        </row>
        <row r="16">
          <cell r="G16">
            <v>1</v>
          </cell>
          <cell r="H16">
            <v>5</v>
          </cell>
          <cell r="I16">
            <v>12</v>
          </cell>
        </row>
        <row r="17">
          <cell r="G17">
            <v>1</v>
          </cell>
          <cell r="H17">
            <v>5</v>
          </cell>
          <cell r="I17">
            <v>4</v>
          </cell>
        </row>
        <row r="18">
          <cell r="G18">
            <v>1</v>
          </cell>
          <cell r="H18">
            <v>5</v>
          </cell>
          <cell r="I18">
            <v>9</v>
          </cell>
        </row>
        <row r="19">
          <cell r="G19">
            <v>1</v>
          </cell>
          <cell r="H19">
            <v>5</v>
          </cell>
          <cell r="I19">
            <v>9</v>
          </cell>
        </row>
        <row r="20">
          <cell r="G20">
            <v>1</v>
          </cell>
          <cell r="H20">
            <v>5</v>
          </cell>
          <cell r="I20">
            <v>4</v>
          </cell>
        </row>
        <row r="22">
          <cell r="G22">
            <v>1</v>
          </cell>
          <cell r="H22">
            <v>1</v>
          </cell>
          <cell r="I22">
            <v>8</v>
          </cell>
        </row>
        <row r="23">
          <cell r="G23">
            <v>1</v>
          </cell>
          <cell r="H23">
            <v>1</v>
          </cell>
          <cell r="I23">
            <v>13</v>
          </cell>
        </row>
        <row r="24">
          <cell r="G24">
            <v>1</v>
          </cell>
          <cell r="H24">
            <v>1</v>
          </cell>
          <cell r="I24">
            <v>12</v>
          </cell>
        </row>
        <row r="25">
          <cell r="G25">
            <v>1</v>
          </cell>
          <cell r="H25">
            <v>1</v>
          </cell>
          <cell r="I25">
            <v>11</v>
          </cell>
        </row>
        <row r="26">
          <cell r="G26">
            <v>1</v>
          </cell>
          <cell r="H26">
            <v>1</v>
          </cell>
          <cell r="I26">
            <v>12</v>
          </cell>
        </row>
        <row r="27">
          <cell r="G27">
            <v>1</v>
          </cell>
          <cell r="H27">
            <v>1</v>
          </cell>
          <cell r="I27">
            <v>11</v>
          </cell>
        </row>
        <row r="28">
          <cell r="G28">
            <v>1</v>
          </cell>
          <cell r="H28">
            <v>1</v>
          </cell>
          <cell r="I28">
            <v>8</v>
          </cell>
        </row>
        <row r="29">
          <cell r="G29">
            <v>1</v>
          </cell>
          <cell r="H29">
            <v>1</v>
          </cell>
          <cell r="I29">
            <v>13</v>
          </cell>
        </row>
        <row r="30">
          <cell r="G30">
            <v>1</v>
          </cell>
          <cell r="H30">
            <v>1</v>
          </cell>
          <cell r="I30">
            <v>8</v>
          </cell>
        </row>
        <row r="31">
          <cell r="G31">
            <v>1</v>
          </cell>
          <cell r="H31">
            <v>1</v>
          </cell>
          <cell r="I31">
            <v>13</v>
          </cell>
        </row>
        <row r="32">
          <cell r="G32">
            <v>1</v>
          </cell>
          <cell r="H32">
            <v>1</v>
          </cell>
          <cell r="I32">
            <v>12</v>
          </cell>
        </row>
        <row r="33">
          <cell r="G33">
            <v>1</v>
          </cell>
          <cell r="H33">
            <v>1</v>
          </cell>
          <cell r="I33">
            <v>11</v>
          </cell>
        </row>
        <row r="34">
          <cell r="G34">
            <v>1</v>
          </cell>
          <cell r="H34">
            <v>1</v>
          </cell>
          <cell r="I34">
            <v>12</v>
          </cell>
        </row>
        <row r="35">
          <cell r="G35">
            <v>1</v>
          </cell>
          <cell r="H35">
            <v>1</v>
          </cell>
          <cell r="I35">
            <v>11</v>
          </cell>
        </row>
        <row r="36">
          <cell r="G36">
            <v>1</v>
          </cell>
          <cell r="H36">
            <v>1</v>
          </cell>
          <cell r="I36">
            <v>8</v>
          </cell>
        </row>
        <row r="37">
          <cell r="G37">
            <v>1</v>
          </cell>
          <cell r="H37">
            <v>1</v>
          </cell>
          <cell r="I37">
            <v>13</v>
          </cell>
        </row>
        <row r="38">
          <cell r="G38">
            <v>1</v>
          </cell>
          <cell r="H38">
            <v>1</v>
          </cell>
          <cell r="I38">
            <v>8</v>
          </cell>
        </row>
        <row r="39">
          <cell r="G39">
            <v>1</v>
          </cell>
          <cell r="H39">
            <v>1</v>
          </cell>
          <cell r="I39">
            <v>13</v>
          </cell>
        </row>
        <row r="40">
          <cell r="G40">
            <v>1</v>
          </cell>
          <cell r="H40">
            <v>1</v>
          </cell>
          <cell r="I40">
            <v>12</v>
          </cell>
        </row>
        <row r="41">
          <cell r="G41">
            <v>1</v>
          </cell>
          <cell r="H41">
            <v>1</v>
          </cell>
          <cell r="I41">
            <v>11</v>
          </cell>
        </row>
        <row r="42">
          <cell r="G42">
            <v>1</v>
          </cell>
          <cell r="H42">
            <v>1</v>
          </cell>
          <cell r="I42">
            <v>12</v>
          </cell>
        </row>
        <row r="43">
          <cell r="G43">
            <v>1</v>
          </cell>
          <cell r="H43">
            <v>1</v>
          </cell>
          <cell r="I43">
            <v>11</v>
          </cell>
        </row>
        <row r="44">
          <cell r="G44">
            <v>1</v>
          </cell>
          <cell r="H44">
            <v>1</v>
          </cell>
          <cell r="I44">
            <v>8</v>
          </cell>
        </row>
        <row r="45">
          <cell r="G45">
            <v>1</v>
          </cell>
          <cell r="H45">
            <v>1</v>
          </cell>
          <cell r="I45">
            <v>12</v>
          </cell>
        </row>
        <row r="46">
          <cell r="G46">
            <v>1</v>
          </cell>
          <cell r="H46">
            <v>1</v>
          </cell>
          <cell r="I46">
            <v>8</v>
          </cell>
        </row>
        <row r="47">
          <cell r="G47">
            <v>1</v>
          </cell>
          <cell r="H47">
            <v>1</v>
          </cell>
          <cell r="I47">
            <v>15</v>
          </cell>
        </row>
        <row r="48">
          <cell r="G48">
            <v>1</v>
          </cell>
          <cell r="H48">
            <v>1</v>
          </cell>
          <cell r="I48">
            <v>8</v>
          </cell>
        </row>
        <row r="49">
          <cell r="G49">
            <v>1</v>
          </cell>
          <cell r="H49">
            <v>1</v>
          </cell>
          <cell r="I49">
            <v>12</v>
          </cell>
        </row>
        <row r="50">
          <cell r="G50">
            <v>1</v>
          </cell>
          <cell r="H50">
            <v>1</v>
          </cell>
          <cell r="I50">
            <v>12</v>
          </cell>
        </row>
        <row r="51">
          <cell r="G51">
            <v>1</v>
          </cell>
          <cell r="H51">
            <v>1</v>
          </cell>
          <cell r="I51">
            <v>11</v>
          </cell>
        </row>
        <row r="52">
          <cell r="G52">
            <v>1</v>
          </cell>
          <cell r="H52">
            <v>5</v>
          </cell>
          <cell r="I52">
            <v>8</v>
          </cell>
        </row>
        <row r="53">
          <cell r="G53">
            <v>1</v>
          </cell>
          <cell r="H53">
            <v>1</v>
          </cell>
          <cell r="I53">
            <v>13</v>
          </cell>
        </row>
        <row r="54">
          <cell r="G54">
            <v>1</v>
          </cell>
          <cell r="H54">
            <v>1</v>
          </cell>
          <cell r="I54">
            <v>12</v>
          </cell>
        </row>
        <row r="55">
          <cell r="G55">
            <v>1</v>
          </cell>
          <cell r="H55">
            <v>1</v>
          </cell>
          <cell r="I55">
            <v>11</v>
          </cell>
        </row>
        <row r="56">
          <cell r="G56">
            <v>1</v>
          </cell>
          <cell r="H56">
            <v>1</v>
          </cell>
          <cell r="I56">
            <v>12</v>
          </cell>
        </row>
        <row r="57">
          <cell r="G57">
            <v>1</v>
          </cell>
          <cell r="H57">
            <v>1</v>
          </cell>
          <cell r="I57">
            <v>10</v>
          </cell>
        </row>
        <row r="58">
          <cell r="G58">
            <v>1</v>
          </cell>
          <cell r="H58">
            <v>1</v>
          </cell>
          <cell r="I58">
            <v>12</v>
          </cell>
        </row>
        <row r="59">
          <cell r="G59">
            <v>1</v>
          </cell>
          <cell r="H59">
            <v>1</v>
          </cell>
          <cell r="I59">
            <v>10</v>
          </cell>
        </row>
        <row r="60">
          <cell r="G60">
            <v>1</v>
          </cell>
          <cell r="H60">
            <v>1</v>
          </cell>
          <cell r="I60">
            <v>12</v>
          </cell>
        </row>
        <row r="61">
          <cell r="G61">
            <v>1</v>
          </cell>
          <cell r="H61">
            <v>1</v>
          </cell>
          <cell r="I61">
            <v>12</v>
          </cell>
        </row>
        <row r="62">
          <cell r="G62">
            <v>1</v>
          </cell>
          <cell r="H62">
            <v>1</v>
          </cell>
          <cell r="I62">
            <v>12</v>
          </cell>
        </row>
        <row r="63">
          <cell r="G63">
            <v>1</v>
          </cell>
          <cell r="H63">
            <v>1</v>
          </cell>
          <cell r="I63">
            <v>10</v>
          </cell>
        </row>
        <row r="64">
          <cell r="G64">
            <v>1</v>
          </cell>
          <cell r="H64">
            <v>1</v>
          </cell>
          <cell r="I64">
            <v>12</v>
          </cell>
        </row>
        <row r="65">
          <cell r="G65">
            <v>1</v>
          </cell>
          <cell r="H65">
            <v>1</v>
          </cell>
          <cell r="I65">
            <v>11</v>
          </cell>
        </row>
        <row r="66">
          <cell r="G66">
            <v>1</v>
          </cell>
          <cell r="H66">
            <v>1</v>
          </cell>
          <cell r="I66">
            <v>8</v>
          </cell>
        </row>
        <row r="67">
          <cell r="G67">
            <v>1</v>
          </cell>
          <cell r="H67">
            <v>1</v>
          </cell>
          <cell r="I67">
            <v>13</v>
          </cell>
        </row>
        <row r="68">
          <cell r="G68">
            <v>1</v>
          </cell>
          <cell r="H68">
            <v>1</v>
          </cell>
          <cell r="I68">
            <v>8</v>
          </cell>
        </row>
        <row r="69">
          <cell r="G69">
            <v>1</v>
          </cell>
          <cell r="H69">
            <v>1</v>
          </cell>
          <cell r="I69">
            <v>12</v>
          </cell>
        </row>
        <row r="70">
          <cell r="G70">
            <v>1</v>
          </cell>
          <cell r="H70">
            <v>1</v>
          </cell>
          <cell r="I70">
            <v>8</v>
          </cell>
        </row>
        <row r="71">
          <cell r="G71">
            <v>1</v>
          </cell>
          <cell r="H71">
            <v>1</v>
          </cell>
          <cell r="I71">
            <v>13</v>
          </cell>
        </row>
        <row r="74">
          <cell r="G74">
            <v>1</v>
          </cell>
          <cell r="H74">
            <v>1</v>
          </cell>
          <cell r="I74">
            <v>2</v>
          </cell>
        </row>
        <row r="75">
          <cell r="G75">
            <v>1</v>
          </cell>
          <cell r="H75">
            <v>1</v>
          </cell>
          <cell r="I75">
            <v>2</v>
          </cell>
        </row>
        <row r="76">
          <cell r="G76">
            <v>1</v>
          </cell>
          <cell r="H76">
            <v>1</v>
          </cell>
          <cell r="I76">
            <v>46</v>
          </cell>
        </row>
        <row r="77">
          <cell r="G77">
            <v>1</v>
          </cell>
          <cell r="H77">
            <v>1</v>
          </cell>
          <cell r="I77">
            <v>2</v>
          </cell>
        </row>
        <row r="78">
          <cell r="G78">
            <v>1</v>
          </cell>
          <cell r="H78">
            <v>1</v>
          </cell>
          <cell r="I78">
            <v>2</v>
          </cell>
        </row>
        <row r="79">
          <cell r="G79">
            <v>1</v>
          </cell>
          <cell r="H79">
            <v>1</v>
          </cell>
          <cell r="I79">
            <v>53</v>
          </cell>
        </row>
        <row r="80">
          <cell r="G80">
            <v>1</v>
          </cell>
          <cell r="H80">
            <v>1</v>
          </cell>
          <cell r="I80">
            <v>2</v>
          </cell>
        </row>
        <row r="81">
          <cell r="G81">
            <v>1</v>
          </cell>
          <cell r="H81">
            <v>1</v>
          </cell>
          <cell r="I81">
            <v>2</v>
          </cell>
        </row>
        <row r="82">
          <cell r="G82">
            <v>1</v>
          </cell>
          <cell r="H82">
            <v>1</v>
          </cell>
          <cell r="I82">
            <v>2</v>
          </cell>
        </row>
        <row r="83">
          <cell r="G83">
            <v>1</v>
          </cell>
          <cell r="H83">
            <v>1</v>
          </cell>
          <cell r="I83">
            <v>2</v>
          </cell>
        </row>
        <row r="84">
          <cell r="G84">
            <v>1</v>
          </cell>
          <cell r="H84">
            <v>1</v>
          </cell>
          <cell r="I84">
            <v>2</v>
          </cell>
        </row>
        <row r="85">
          <cell r="G85">
            <v>1</v>
          </cell>
          <cell r="H85">
            <v>1</v>
          </cell>
          <cell r="I85">
            <v>2</v>
          </cell>
        </row>
        <row r="86">
          <cell r="G86">
            <v>1</v>
          </cell>
          <cell r="H86">
            <v>1</v>
          </cell>
          <cell r="I86">
            <v>136</v>
          </cell>
        </row>
        <row r="87">
          <cell r="G87">
            <v>1</v>
          </cell>
          <cell r="H87">
            <v>1</v>
          </cell>
          <cell r="I87">
            <v>2</v>
          </cell>
        </row>
        <row r="88">
          <cell r="G88">
            <v>1</v>
          </cell>
          <cell r="H88">
            <v>1</v>
          </cell>
          <cell r="I88">
            <v>2</v>
          </cell>
        </row>
        <row r="89">
          <cell r="G89">
            <v>1</v>
          </cell>
          <cell r="H89">
            <v>1</v>
          </cell>
          <cell r="I89">
            <v>55</v>
          </cell>
        </row>
        <row r="90">
          <cell r="G90">
            <v>1</v>
          </cell>
          <cell r="H90">
            <v>1</v>
          </cell>
          <cell r="I90">
            <v>2</v>
          </cell>
        </row>
        <row r="91">
          <cell r="G91">
            <v>1</v>
          </cell>
          <cell r="H91">
            <v>1</v>
          </cell>
          <cell r="I91">
            <v>2</v>
          </cell>
        </row>
        <row r="92">
          <cell r="G92">
            <v>1</v>
          </cell>
          <cell r="H92">
            <v>1</v>
          </cell>
          <cell r="I92">
            <v>2</v>
          </cell>
        </row>
        <row r="93">
          <cell r="G93">
            <v>1</v>
          </cell>
          <cell r="H93">
            <v>1</v>
          </cell>
          <cell r="I93">
            <v>2</v>
          </cell>
        </row>
        <row r="94">
          <cell r="G94">
            <v>1</v>
          </cell>
          <cell r="H94">
            <v>1</v>
          </cell>
          <cell r="I94">
            <v>76</v>
          </cell>
        </row>
        <row r="95">
          <cell r="G95">
            <v>1</v>
          </cell>
          <cell r="H95">
            <v>1</v>
          </cell>
          <cell r="I95">
            <v>2</v>
          </cell>
        </row>
        <row r="96">
          <cell r="G96">
            <v>1</v>
          </cell>
          <cell r="H96">
            <v>1</v>
          </cell>
          <cell r="I96">
            <v>2</v>
          </cell>
        </row>
        <row r="97">
          <cell r="G97">
            <v>1</v>
          </cell>
          <cell r="H97">
            <v>1</v>
          </cell>
          <cell r="I97">
            <v>44</v>
          </cell>
        </row>
        <row r="99">
          <cell r="G99">
            <v>1</v>
          </cell>
          <cell r="H99">
            <v>1</v>
          </cell>
          <cell r="I99">
            <v>2</v>
          </cell>
        </row>
        <row r="100">
          <cell r="G100">
            <v>1</v>
          </cell>
          <cell r="H100">
            <v>1</v>
          </cell>
          <cell r="I100">
            <v>2</v>
          </cell>
        </row>
        <row r="101">
          <cell r="G101">
            <v>1</v>
          </cell>
          <cell r="H101">
            <v>1</v>
          </cell>
          <cell r="I101">
            <v>22</v>
          </cell>
        </row>
        <row r="103">
          <cell r="G103">
            <v>1</v>
          </cell>
          <cell r="H103">
            <v>1</v>
          </cell>
          <cell r="I103">
            <v>2</v>
          </cell>
        </row>
        <row r="104">
          <cell r="G104">
            <v>1</v>
          </cell>
          <cell r="H104">
            <v>1</v>
          </cell>
          <cell r="I104">
            <v>2</v>
          </cell>
        </row>
        <row r="105">
          <cell r="G105">
            <v>1</v>
          </cell>
          <cell r="H105">
            <v>1</v>
          </cell>
          <cell r="I105">
            <v>28</v>
          </cell>
        </row>
        <row r="106">
          <cell r="G106">
            <v>1</v>
          </cell>
          <cell r="H106">
            <v>1</v>
          </cell>
          <cell r="I106">
            <v>2</v>
          </cell>
        </row>
        <row r="107">
          <cell r="G107">
            <v>1</v>
          </cell>
          <cell r="H107">
            <v>1</v>
          </cell>
          <cell r="I107">
            <v>2</v>
          </cell>
        </row>
        <row r="108">
          <cell r="G108">
            <v>1</v>
          </cell>
          <cell r="H108">
            <v>1</v>
          </cell>
          <cell r="I108">
            <v>22</v>
          </cell>
        </row>
        <row r="109">
          <cell r="G109">
            <v>1</v>
          </cell>
          <cell r="H109">
            <v>1</v>
          </cell>
          <cell r="I109">
            <v>2</v>
          </cell>
        </row>
        <row r="110">
          <cell r="G110">
            <v>1</v>
          </cell>
          <cell r="H110">
            <v>1</v>
          </cell>
          <cell r="I110">
            <v>2</v>
          </cell>
        </row>
        <row r="111">
          <cell r="G111">
            <v>1</v>
          </cell>
          <cell r="H111">
            <v>1</v>
          </cell>
          <cell r="I111">
            <v>28</v>
          </cell>
        </row>
        <row r="112">
          <cell r="G112">
            <v>1</v>
          </cell>
          <cell r="H112">
            <v>1</v>
          </cell>
          <cell r="I112">
            <v>2</v>
          </cell>
        </row>
        <row r="113">
          <cell r="G113">
            <v>1</v>
          </cell>
          <cell r="H113">
            <v>1</v>
          </cell>
          <cell r="I113">
            <v>2</v>
          </cell>
        </row>
        <row r="114">
          <cell r="G114">
            <v>1</v>
          </cell>
          <cell r="H114">
            <v>1</v>
          </cell>
          <cell r="I114">
            <v>28</v>
          </cell>
        </row>
        <row r="115">
          <cell r="G115">
            <v>1</v>
          </cell>
          <cell r="H115">
            <v>1</v>
          </cell>
          <cell r="I115">
            <v>2</v>
          </cell>
        </row>
        <row r="116">
          <cell r="G116">
            <v>1</v>
          </cell>
          <cell r="H116">
            <v>1</v>
          </cell>
          <cell r="I116">
            <v>2</v>
          </cell>
        </row>
        <row r="117">
          <cell r="G117">
            <v>1</v>
          </cell>
          <cell r="H117">
            <v>1</v>
          </cell>
          <cell r="I117">
            <v>2</v>
          </cell>
        </row>
        <row r="118">
          <cell r="G118">
            <v>1</v>
          </cell>
          <cell r="H118">
            <v>1</v>
          </cell>
          <cell r="I118">
            <v>2</v>
          </cell>
        </row>
        <row r="119">
          <cell r="G119">
            <v>1</v>
          </cell>
          <cell r="H119">
            <v>1</v>
          </cell>
          <cell r="I119">
            <v>77</v>
          </cell>
        </row>
        <row r="120">
          <cell r="G120">
            <v>1</v>
          </cell>
          <cell r="H120">
            <v>1</v>
          </cell>
          <cell r="I120">
            <v>2</v>
          </cell>
        </row>
        <row r="121">
          <cell r="G121">
            <v>1</v>
          </cell>
          <cell r="H121">
            <v>1</v>
          </cell>
          <cell r="I121">
            <v>2</v>
          </cell>
        </row>
        <row r="122">
          <cell r="G122">
            <v>1</v>
          </cell>
          <cell r="H122">
            <v>1</v>
          </cell>
          <cell r="I122">
            <v>2</v>
          </cell>
        </row>
        <row r="123">
          <cell r="G123">
            <v>1</v>
          </cell>
          <cell r="H123">
            <v>1</v>
          </cell>
          <cell r="I123">
            <v>2</v>
          </cell>
        </row>
        <row r="124">
          <cell r="G124">
            <v>1</v>
          </cell>
          <cell r="H124">
            <v>1</v>
          </cell>
          <cell r="I124">
            <v>79</v>
          </cell>
        </row>
        <row r="126">
          <cell r="G126">
            <v>1</v>
          </cell>
          <cell r="H126">
            <v>1</v>
          </cell>
          <cell r="I126">
            <v>2</v>
          </cell>
        </row>
        <row r="127">
          <cell r="G127">
            <v>1</v>
          </cell>
          <cell r="H127">
            <v>1</v>
          </cell>
          <cell r="I127">
            <v>2</v>
          </cell>
        </row>
        <row r="128">
          <cell r="G128">
            <v>1</v>
          </cell>
          <cell r="H128">
            <v>1</v>
          </cell>
          <cell r="I128">
            <v>53</v>
          </cell>
        </row>
        <row r="129">
          <cell r="G129">
            <v>1</v>
          </cell>
          <cell r="H129">
            <v>2</v>
          </cell>
          <cell r="I129">
            <v>2</v>
          </cell>
        </row>
        <row r="130">
          <cell r="G130">
            <v>1</v>
          </cell>
          <cell r="H130">
            <v>2</v>
          </cell>
          <cell r="I130">
            <v>2</v>
          </cell>
        </row>
        <row r="131">
          <cell r="G131">
            <v>1</v>
          </cell>
          <cell r="H131">
            <v>2</v>
          </cell>
          <cell r="I131">
            <v>50</v>
          </cell>
        </row>
        <row r="132">
          <cell r="G132">
            <v>1</v>
          </cell>
          <cell r="H132">
            <v>2</v>
          </cell>
          <cell r="I132">
            <v>2</v>
          </cell>
        </row>
        <row r="133">
          <cell r="G133">
            <v>1</v>
          </cell>
          <cell r="H133">
            <v>2</v>
          </cell>
          <cell r="I133">
            <v>2</v>
          </cell>
        </row>
        <row r="134">
          <cell r="G134">
            <v>1</v>
          </cell>
          <cell r="H134">
            <v>2</v>
          </cell>
          <cell r="I134">
            <v>57</v>
          </cell>
        </row>
        <row r="135">
          <cell r="G135">
            <v>1</v>
          </cell>
        </row>
        <row r="136">
          <cell r="G136">
            <v>1</v>
          </cell>
          <cell r="H136">
            <v>1</v>
          </cell>
          <cell r="I136">
            <v>2</v>
          </cell>
        </row>
        <row r="137">
          <cell r="G137">
            <v>1</v>
          </cell>
          <cell r="H137">
            <v>1</v>
          </cell>
          <cell r="I137">
            <v>2</v>
          </cell>
        </row>
        <row r="138">
          <cell r="G138">
            <v>1</v>
          </cell>
          <cell r="H138">
            <v>1</v>
          </cell>
          <cell r="I138">
            <v>56</v>
          </cell>
        </row>
        <row r="141">
          <cell r="G141">
            <v>1</v>
          </cell>
          <cell r="H141">
            <v>1</v>
          </cell>
          <cell r="I141">
            <v>44</v>
          </cell>
        </row>
        <row r="142">
          <cell r="G142">
            <v>1</v>
          </cell>
          <cell r="H142">
            <v>1</v>
          </cell>
          <cell r="I142">
            <v>20</v>
          </cell>
        </row>
        <row r="143">
          <cell r="G143">
            <v>1</v>
          </cell>
          <cell r="H143">
            <v>1</v>
          </cell>
          <cell r="I143">
            <v>20</v>
          </cell>
        </row>
        <row r="144">
          <cell r="G144">
            <v>1</v>
          </cell>
          <cell r="H144">
            <v>1</v>
          </cell>
          <cell r="I144">
            <v>50</v>
          </cell>
        </row>
        <row r="145">
          <cell r="G145">
            <v>1</v>
          </cell>
          <cell r="H145">
            <v>1</v>
          </cell>
          <cell r="I145">
            <v>25</v>
          </cell>
        </row>
        <row r="146">
          <cell r="G146">
            <v>1</v>
          </cell>
          <cell r="H146">
            <v>1</v>
          </cell>
          <cell r="I146">
            <v>74</v>
          </cell>
        </row>
        <row r="147">
          <cell r="G147">
            <v>1</v>
          </cell>
          <cell r="H147">
            <v>1</v>
          </cell>
          <cell r="I147">
            <v>25</v>
          </cell>
        </row>
        <row r="148">
          <cell r="G148">
            <v>1</v>
          </cell>
          <cell r="H148">
            <v>1</v>
          </cell>
          <cell r="I148">
            <v>25</v>
          </cell>
        </row>
        <row r="149">
          <cell r="G149">
            <v>1</v>
          </cell>
          <cell r="H149">
            <v>1</v>
          </cell>
          <cell r="I149">
            <v>6</v>
          </cell>
        </row>
        <row r="150">
          <cell r="G150">
            <v>1</v>
          </cell>
          <cell r="H150">
            <v>1</v>
          </cell>
          <cell r="I150">
            <v>47</v>
          </cell>
        </row>
        <row r="151">
          <cell r="G151">
            <v>1</v>
          </cell>
          <cell r="H151">
            <v>1</v>
          </cell>
          <cell r="I151">
            <v>15</v>
          </cell>
        </row>
        <row r="152">
          <cell r="G152">
            <v>1</v>
          </cell>
          <cell r="H152">
            <v>1</v>
          </cell>
          <cell r="I152">
            <v>15</v>
          </cell>
        </row>
        <row r="153">
          <cell r="G153">
            <v>1</v>
          </cell>
          <cell r="H153">
            <v>1</v>
          </cell>
          <cell r="I153">
            <v>46</v>
          </cell>
        </row>
        <row r="154">
          <cell r="G154">
            <v>1</v>
          </cell>
          <cell r="H154">
            <v>1</v>
          </cell>
          <cell r="I154">
            <v>25</v>
          </cell>
        </row>
        <row r="155">
          <cell r="G155">
            <v>1</v>
          </cell>
          <cell r="H155">
            <v>1</v>
          </cell>
          <cell r="I155">
            <v>25</v>
          </cell>
        </row>
        <row r="156">
          <cell r="G156">
            <v>1</v>
          </cell>
          <cell r="H156">
            <v>1</v>
          </cell>
          <cell r="I156">
            <v>51</v>
          </cell>
        </row>
        <row r="157">
          <cell r="G157">
            <v>1</v>
          </cell>
          <cell r="H157">
            <v>1</v>
          </cell>
          <cell r="I157">
            <v>25</v>
          </cell>
        </row>
        <row r="158">
          <cell r="G158">
            <v>1</v>
          </cell>
          <cell r="H158">
            <v>1</v>
          </cell>
          <cell r="I158">
            <v>25</v>
          </cell>
        </row>
        <row r="159">
          <cell r="G159">
            <v>1</v>
          </cell>
          <cell r="H159">
            <v>1</v>
          </cell>
          <cell r="I159">
            <v>46</v>
          </cell>
        </row>
        <row r="160">
          <cell r="G160">
            <v>1</v>
          </cell>
          <cell r="H160">
            <v>1</v>
          </cell>
          <cell r="I160">
            <v>20</v>
          </cell>
        </row>
        <row r="161">
          <cell r="G161">
            <v>1</v>
          </cell>
          <cell r="H161">
            <v>1</v>
          </cell>
          <cell r="I161">
            <v>20</v>
          </cell>
        </row>
        <row r="163">
          <cell r="H163" t="str">
            <v>Total Length</v>
          </cell>
        </row>
        <row r="164">
          <cell r="H164" t="str">
            <v>Unit Weight</v>
          </cell>
        </row>
        <row r="165">
          <cell r="H165" t="str">
            <v>Total Weight</v>
          </cell>
        </row>
      </sheetData>
      <sheetData sheetId="6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Abiyot Solomon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0</v>
          </cell>
          <cell r="C12">
            <v>0</v>
          </cell>
          <cell r="D12">
            <v>0</v>
          </cell>
          <cell r="E12">
            <v>0</v>
          </cell>
          <cell r="F12">
            <v>0</v>
          </cell>
        </row>
        <row r="13">
          <cell r="B13">
            <v>1</v>
          </cell>
          <cell r="C13">
            <v>1</v>
          </cell>
          <cell r="D13">
            <v>23</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5.52</v>
          </cell>
        </row>
        <row r="17">
          <cell r="B17">
            <v>1</v>
          </cell>
          <cell r="C17">
            <v>1</v>
          </cell>
          <cell r="D17">
            <v>2</v>
          </cell>
          <cell r="E17">
            <v>0.35</v>
          </cell>
          <cell r="F17">
            <v>0</v>
          </cell>
        </row>
        <row r="18">
          <cell r="B18">
            <v>0</v>
          </cell>
          <cell r="C18">
            <v>0</v>
          </cell>
          <cell r="D18">
            <v>0</v>
          </cell>
          <cell r="E18">
            <v>0.4</v>
          </cell>
          <cell r="F18">
            <v>0</v>
          </cell>
        </row>
        <row r="19">
          <cell r="B19">
            <v>0</v>
          </cell>
          <cell r="C19">
            <v>0</v>
          </cell>
          <cell r="D19">
            <v>0</v>
          </cell>
          <cell r="E19">
            <v>2.4</v>
          </cell>
          <cell r="F19">
            <v>0</v>
          </cell>
        </row>
        <row r="20">
          <cell r="A20">
            <v>0</v>
          </cell>
          <cell r="B20">
            <v>0</v>
          </cell>
          <cell r="C20">
            <v>0</v>
          </cell>
          <cell r="D20">
            <v>0</v>
          </cell>
          <cell r="E20">
            <v>0</v>
          </cell>
          <cell r="F20">
            <v>0.67</v>
          </cell>
        </row>
        <row r="21">
          <cell r="A21">
            <v>0</v>
          </cell>
          <cell r="B21">
            <v>0</v>
          </cell>
          <cell r="C21">
            <v>0</v>
          </cell>
          <cell r="D21">
            <v>0</v>
          </cell>
          <cell r="E21">
            <v>0</v>
          </cell>
          <cell r="F21">
            <v>0</v>
          </cell>
        </row>
        <row r="22">
          <cell r="B22">
            <v>1</v>
          </cell>
          <cell r="C22">
            <v>1</v>
          </cell>
          <cell r="D22">
            <v>23</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5.52</v>
          </cell>
        </row>
        <row r="26">
          <cell r="B26">
            <v>1</v>
          </cell>
          <cell r="C26">
            <v>1</v>
          </cell>
          <cell r="D26">
            <v>2</v>
          </cell>
          <cell r="E26">
            <v>0.3</v>
          </cell>
          <cell r="F26">
            <v>0</v>
          </cell>
        </row>
        <row r="27">
          <cell r="B27">
            <v>0</v>
          </cell>
          <cell r="C27">
            <v>0</v>
          </cell>
          <cell r="D27">
            <v>0</v>
          </cell>
          <cell r="E27">
            <v>0.4</v>
          </cell>
          <cell r="F27">
            <v>0</v>
          </cell>
        </row>
        <row r="28">
          <cell r="B28">
            <v>0</v>
          </cell>
          <cell r="C28">
            <v>0</v>
          </cell>
          <cell r="D28">
            <v>0</v>
          </cell>
          <cell r="E28">
            <v>2.4</v>
          </cell>
          <cell r="F28">
            <v>0</v>
          </cell>
        </row>
        <row r="29">
          <cell r="A29">
            <v>0</v>
          </cell>
          <cell r="B29">
            <v>0</v>
          </cell>
          <cell r="C29">
            <v>0</v>
          </cell>
          <cell r="D29">
            <v>0</v>
          </cell>
          <cell r="E29">
            <v>0</v>
          </cell>
          <cell r="F29">
            <v>0.57999999999999996</v>
          </cell>
        </row>
        <row r="30">
          <cell r="A30">
            <v>0</v>
          </cell>
          <cell r="B30">
            <v>0</v>
          </cell>
          <cell r="C30">
            <v>0</v>
          </cell>
          <cell r="D30">
            <v>0</v>
          </cell>
          <cell r="E30">
            <v>0</v>
          </cell>
          <cell r="F30">
            <v>0</v>
          </cell>
        </row>
        <row r="31">
          <cell r="B31">
            <v>2</v>
          </cell>
          <cell r="C31">
            <v>1</v>
          </cell>
          <cell r="D31">
            <v>25</v>
          </cell>
          <cell r="E31">
            <v>0.25</v>
          </cell>
          <cell r="F31">
            <v>0</v>
          </cell>
        </row>
        <row r="32">
          <cell r="B32">
            <v>0</v>
          </cell>
          <cell r="C32">
            <v>0</v>
          </cell>
          <cell r="D32">
            <v>0</v>
          </cell>
          <cell r="E32">
            <v>0.4</v>
          </cell>
          <cell r="F32">
            <v>0</v>
          </cell>
        </row>
        <row r="33">
          <cell r="B33">
            <v>0</v>
          </cell>
          <cell r="C33">
            <v>0</v>
          </cell>
          <cell r="D33">
            <v>0</v>
          </cell>
          <cell r="E33">
            <v>2.4</v>
          </cell>
          <cell r="F33">
            <v>0</v>
          </cell>
        </row>
        <row r="34">
          <cell r="B34">
            <v>0</v>
          </cell>
          <cell r="C34">
            <v>0</v>
          </cell>
          <cell r="D34">
            <v>0</v>
          </cell>
          <cell r="E34">
            <v>0</v>
          </cell>
          <cell r="F34">
            <v>12</v>
          </cell>
        </row>
        <row r="35">
          <cell r="A35" t="str">
            <v>C1.1a</v>
          </cell>
          <cell r="B35">
            <v>0</v>
          </cell>
          <cell r="C35">
            <v>0</v>
          </cell>
          <cell r="D35">
            <v>0</v>
          </cell>
          <cell r="E35">
            <v>0</v>
          </cell>
          <cell r="F35">
            <v>24.29</v>
          </cell>
        </row>
        <row r="36">
          <cell r="B36">
            <v>0</v>
          </cell>
          <cell r="C36">
            <v>0</v>
          </cell>
          <cell r="D36">
            <v>0</v>
          </cell>
          <cell r="E36">
            <v>0</v>
          </cell>
          <cell r="F36">
            <v>0</v>
          </cell>
        </row>
        <row r="37">
          <cell r="A37">
            <v>0</v>
          </cell>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4</v>
          </cell>
          <cell r="D40">
            <v>1</v>
          </cell>
          <cell r="E40">
            <v>7.71</v>
          </cell>
          <cell r="F40">
            <v>0</v>
          </cell>
        </row>
        <row r="41">
          <cell r="B41">
            <v>0</v>
          </cell>
          <cell r="C41">
            <v>0</v>
          </cell>
          <cell r="D41">
            <v>0</v>
          </cell>
          <cell r="E41">
            <v>0.48</v>
          </cell>
          <cell r="F41">
            <v>0</v>
          </cell>
        </row>
        <row r="42">
          <cell r="B42">
            <v>0</v>
          </cell>
          <cell r="C42">
            <v>0</v>
          </cell>
          <cell r="D42">
            <v>0</v>
          </cell>
          <cell r="E42">
            <v>0.2</v>
          </cell>
          <cell r="F42">
            <v>0</v>
          </cell>
        </row>
        <row r="43">
          <cell r="B43">
            <v>0</v>
          </cell>
          <cell r="C43">
            <v>0</v>
          </cell>
          <cell r="D43">
            <v>0</v>
          </cell>
          <cell r="E43">
            <v>0</v>
          </cell>
          <cell r="F43">
            <v>2.96</v>
          </cell>
        </row>
        <row r="44">
          <cell r="B44">
            <v>0</v>
          </cell>
          <cell r="C44">
            <v>4</v>
          </cell>
          <cell r="D44">
            <v>1</v>
          </cell>
          <cell r="E44">
            <v>8.84</v>
          </cell>
          <cell r="F44">
            <v>0</v>
          </cell>
        </row>
        <row r="45">
          <cell r="B45">
            <v>0</v>
          </cell>
          <cell r="C45">
            <v>0</v>
          </cell>
          <cell r="D45">
            <v>0</v>
          </cell>
          <cell r="E45">
            <v>0.48</v>
          </cell>
          <cell r="F45">
            <v>0</v>
          </cell>
        </row>
        <row r="46">
          <cell r="B46">
            <v>0</v>
          </cell>
          <cell r="C46">
            <v>0</v>
          </cell>
          <cell r="D46">
            <v>0</v>
          </cell>
          <cell r="E46">
            <v>0.2</v>
          </cell>
          <cell r="F46">
            <v>0</v>
          </cell>
        </row>
        <row r="47">
          <cell r="B47">
            <v>0</v>
          </cell>
          <cell r="C47">
            <v>0</v>
          </cell>
          <cell r="D47">
            <v>0</v>
          </cell>
          <cell r="E47">
            <v>0</v>
          </cell>
          <cell r="F47">
            <v>3.39</v>
          </cell>
        </row>
        <row r="48">
          <cell r="B48">
            <v>0</v>
          </cell>
          <cell r="C48">
            <v>4</v>
          </cell>
          <cell r="D48">
            <v>1</v>
          </cell>
          <cell r="E48">
            <v>23.28</v>
          </cell>
          <cell r="F48">
            <v>0</v>
          </cell>
        </row>
        <row r="49">
          <cell r="B49">
            <v>0</v>
          </cell>
          <cell r="C49">
            <v>0</v>
          </cell>
          <cell r="D49">
            <v>0</v>
          </cell>
          <cell r="E49">
            <v>0.48</v>
          </cell>
          <cell r="F49">
            <v>0</v>
          </cell>
        </row>
        <row r="50">
          <cell r="B50">
            <v>0</v>
          </cell>
          <cell r="C50">
            <v>0</v>
          </cell>
          <cell r="D50">
            <v>0</v>
          </cell>
          <cell r="E50">
            <v>0.2</v>
          </cell>
          <cell r="F50">
            <v>0</v>
          </cell>
        </row>
        <row r="51">
          <cell r="B51">
            <v>0</v>
          </cell>
          <cell r="C51">
            <v>0</v>
          </cell>
          <cell r="D51">
            <v>0</v>
          </cell>
          <cell r="E51">
            <v>0</v>
          </cell>
          <cell r="F51">
            <v>8.94</v>
          </cell>
        </row>
        <row r="52">
          <cell r="B52">
            <v>0</v>
          </cell>
          <cell r="C52">
            <v>4</v>
          </cell>
          <cell r="D52">
            <v>1</v>
          </cell>
          <cell r="E52">
            <v>9.4100000000000019</v>
          </cell>
          <cell r="F52">
            <v>0</v>
          </cell>
        </row>
        <row r="53">
          <cell r="B53">
            <v>0</v>
          </cell>
          <cell r="C53">
            <v>0</v>
          </cell>
          <cell r="D53">
            <v>0</v>
          </cell>
          <cell r="E53">
            <v>0.48</v>
          </cell>
          <cell r="F53">
            <v>0</v>
          </cell>
        </row>
        <row r="54">
          <cell r="B54">
            <v>0</v>
          </cell>
          <cell r="C54">
            <v>0</v>
          </cell>
          <cell r="D54">
            <v>0</v>
          </cell>
          <cell r="E54">
            <v>0.2</v>
          </cell>
          <cell r="F54">
            <v>0</v>
          </cell>
        </row>
        <row r="55">
          <cell r="B55">
            <v>0</v>
          </cell>
          <cell r="C55">
            <v>0</v>
          </cell>
          <cell r="D55">
            <v>0</v>
          </cell>
          <cell r="E55">
            <v>0</v>
          </cell>
          <cell r="F55">
            <v>3.61</v>
          </cell>
        </row>
        <row r="56">
          <cell r="B56">
            <v>0</v>
          </cell>
          <cell r="C56">
            <v>4</v>
          </cell>
          <cell r="D56">
            <v>1</v>
          </cell>
          <cell r="E56">
            <v>4.8499999999999996</v>
          </cell>
          <cell r="F56">
            <v>0</v>
          </cell>
        </row>
        <row r="57">
          <cell r="B57">
            <v>0</v>
          </cell>
          <cell r="C57">
            <v>0</v>
          </cell>
          <cell r="D57">
            <v>0</v>
          </cell>
          <cell r="E57">
            <v>0.48</v>
          </cell>
          <cell r="F57">
            <v>0</v>
          </cell>
        </row>
        <row r="58">
          <cell r="B58">
            <v>0</v>
          </cell>
          <cell r="C58">
            <v>0</v>
          </cell>
          <cell r="D58">
            <v>0</v>
          </cell>
          <cell r="E58">
            <v>0.2</v>
          </cell>
          <cell r="F58">
            <v>0</v>
          </cell>
        </row>
        <row r="59">
          <cell r="B59">
            <v>0</v>
          </cell>
          <cell r="C59">
            <v>0</v>
          </cell>
          <cell r="D59">
            <v>0</v>
          </cell>
          <cell r="E59">
            <v>0</v>
          </cell>
          <cell r="F59">
            <v>1.86</v>
          </cell>
        </row>
        <row r="60">
          <cell r="B60">
            <v>0</v>
          </cell>
          <cell r="C60">
            <v>4</v>
          </cell>
          <cell r="D60">
            <v>1</v>
          </cell>
          <cell r="E60">
            <v>13.364999999999998</v>
          </cell>
          <cell r="F60">
            <v>0</v>
          </cell>
        </row>
        <row r="61">
          <cell r="B61">
            <v>0</v>
          </cell>
          <cell r="C61">
            <v>0</v>
          </cell>
          <cell r="D61">
            <v>0</v>
          </cell>
          <cell r="E61">
            <v>0.48</v>
          </cell>
          <cell r="F61">
            <v>0</v>
          </cell>
        </row>
        <row r="62">
          <cell r="B62">
            <v>0</v>
          </cell>
          <cell r="C62">
            <v>0</v>
          </cell>
          <cell r="D62">
            <v>0</v>
          </cell>
          <cell r="E62">
            <v>0.2</v>
          </cell>
          <cell r="F62">
            <v>0</v>
          </cell>
        </row>
        <row r="63">
          <cell r="B63">
            <v>0</v>
          </cell>
          <cell r="C63">
            <v>0</v>
          </cell>
          <cell r="D63">
            <v>0</v>
          </cell>
          <cell r="E63">
            <v>0</v>
          </cell>
          <cell r="F63">
            <v>5.13</v>
          </cell>
        </row>
        <row r="64">
          <cell r="B64">
            <v>0</v>
          </cell>
          <cell r="C64">
            <v>4</v>
          </cell>
          <cell r="D64">
            <v>1</v>
          </cell>
          <cell r="E64">
            <v>13.34</v>
          </cell>
          <cell r="F64">
            <v>0</v>
          </cell>
        </row>
        <row r="65">
          <cell r="B65">
            <v>0</v>
          </cell>
          <cell r="C65">
            <v>0</v>
          </cell>
          <cell r="D65">
            <v>0</v>
          </cell>
          <cell r="E65">
            <v>0.48</v>
          </cell>
          <cell r="F65">
            <v>0</v>
          </cell>
        </row>
        <row r="66">
          <cell r="B66">
            <v>0</v>
          </cell>
          <cell r="C66">
            <v>0</v>
          </cell>
          <cell r="D66">
            <v>0</v>
          </cell>
          <cell r="E66">
            <v>0.2</v>
          </cell>
          <cell r="F66">
            <v>0</v>
          </cell>
        </row>
        <row r="67">
          <cell r="B67">
            <v>0</v>
          </cell>
          <cell r="C67">
            <v>0</v>
          </cell>
          <cell r="D67">
            <v>0</v>
          </cell>
          <cell r="E67">
            <v>0</v>
          </cell>
          <cell r="F67">
            <v>5.12</v>
          </cell>
        </row>
        <row r="68">
          <cell r="B68">
            <v>0</v>
          </cell>
          <cell r="C68">
            <v>4</v>
          </cell>
          <cell r="D68">
            <v>1</v>
          </cell>
          <cell r="E68">
            <v>5.25</v>
          </cell>
          <cell r="F68">
            <v>0</v>
          </cell>
        </row>
        <row r="69">
          <cell r="B69">
            <v>0</v>
          </cell>
          <cell r="C69">
            <v>0</v>
          </cell>
          <cell r="D69">
            <v>0</v>
          </cell>
          <cell r="E69">
            <v>0.48</v>
          </cell>
          <cell r="F69">
            <v>0</v>
          </cell>
        </row>
        <row r="70">
          <cell r="B70">
            <v>0</v>
          </cell>
          <cell r="C70">
            <v>0</v>
          </cell>
          <cell r="D70">
            <v>0</v>
          </cell>
          <cell r="E70">
            <v>0.2</v>
          </cell>
          <cell r="F70">
            <v>0</v>
          </cell>
        </row>
        <row r="71">
          <cell r="B71">
            <v>0</v>
          </cell>
          <cell r="C71">
            <v>0</v>
          </cell>
          <cell r="D71">
            <v>0</v>
          </cell>
          <cell r="E71">
            <v>0</v>
          </cell>
          <cell r="F71">
            <v>2.02</v>
          </cell>
        </row>
        <row r="72">
          <cell r="B72">
            <v>0</v>
          </cell>
          <cell r="C72">
            <v>4</v>
          </cell>
          <cell r="D72">
            <v>1</v>
          </cell>
          <cell r="E72">
            <v>9.09</v>
          </cell>
          <cell r="F72">
            <v>0</v>
          </cell>
        </row>
        <row r="73">
          <cell r="B73">
            <v>0</v>
          </cell>
          <cell r="C73">
            <v>0</v>
          </cell>
          <cell r="D73">
            <v>0</v>
          </cell>
          <cell r="E73">
            <v>0.48</v>
          </cell>
          <cell r="F73">
            <v>0</v>
          </cell>
        </row>
        <row r="74">
          <cell r="B74">
            <v>0</v>
          </cell>
          <cell r="C74">
            <v>0</v>
          </cell>
          <cell r="D74">
            <v>0</v>
          </cell>
          <cell r="E74">
            <v>0.2</v>
          </cell>
          <cell r="F74">
            <v>0</v>
          </cell>
        </row>
        <row r="75">
          <cell r="B75">
            <v>0</v>
          </cell>
          <cell r="C75">
            <v>0</v>
          </cell>
          <cell r="D75">
            <v>0</v>
          </cell>
          <cell r="E75">
            <v>0</v>
          </cell>
          <cell r="F75">
            <v>3.49</v>
          </cell>
        </row>
        <row r="76">
          <cell r="B76">
            <v>0</v>
          </cell>
          <cell r="C76">
            <v>4</v>
          </cell>
          <cell r="D76">
            <v>1</v>
          </cell>
          <cell r="E76">
            <v>3.7649999999999997</v>
          </cell>
          <cell r="F76">
            <v>0</v>
          </cell>
        </row>
        <row r="77">
          <cell r="B77">
            <v>0</v>
          </cell>
          <cell r="C77">
            <v>0</v>
          </cell>
          <cell r="D77">
            <v>0</v>
          </cell>
          <cell r="E77">
            <v>0.28000000000000003</v>
          </cell>
          <cell r="F77">
            <v>0</v>
          </cell>
        </row>
        <row r="78">
          <cell r="B78">
            <v>0</v>
          </cell>
          <cell r="C78">
            <v>0</v>
          </cell>
          <cell r="D78">
            <v>0</v>
          </cell>
          <cell r="E78">
            <v>0.2</v>
          </cell>
          <cell r="F78">
            <v>0</v>
          </cell>
        </row>
        <row r="79">
          <cell r="B79">
            <v>0</v>
          </cell>
          <cell r="C79">
            <v>0</v>
          </cell>
          <cell r="D79">
            <v>0</v>
          </cell>
          <cell r="E79">
            <v>0</v>
          </cell>
          <cell r="F79">
            <v>0.84</v>
          </cell>
        </row>
        <row r="80">
          <cell r="B80">
            <v>0</v>
          </cell>
          <cell r="C80">
            <v>4</v>
          </cell>
          <cell r="D80">
            <v>1</v>
          </cell>
          <cell r="E80">
            <v>13.574999999999999</v>
          </cell>
          <cell r="F80">
            <v>0</v>
          </cell>
        </row>
        <row r="81">
          <cell r="B81">
            <v>0</v>
          </cell>
          <cell r="C81">
            <v>0</v>
          </cell>
          <cell r="D81">
            <v>0</v>
          </cell>
          <cell r="E81">
            <v>0.48</v>
          </cell>
          <cell r="F81">
            <v>0</v>
          </cell>
        </row>
        <row r="82">
          <cell r="B82">
            <v>0</v>
          </cell>
          <cell r="C82">
            <v>0</v>
          </cell>
          <cell r="D82">
            <v>0</v>
          </cell>
          <cell r="E82">
            <v>0.2</v>
          </cell>
          <cell r="F82">
            <v>0</v>
          </cell>
        </row>
        <row r="83">
          <cell r="A83">
            <v>0</v>
          </cell>
          <cell r="B83">
            <v>0</v>
          </cell>
          <cell r="C83">
            <v>0</v>
          </cell>
          <cell r="D83">
            <v>0</v>
          </cell>
          <cell r="E83">
            <v>0</v>
          </cell>
          <cell r="F83">
            <v>5.21</v>
          </cell>
        </row>
        <row r="84">
          <cell r="B84">
            <v>0</v>
          </cell>
          <cell r="C84">
            <v>4</v>
          </cell>
          <cell r="D84">
            <v>2</v>
          </cell>
          <cell r="E84">
            <v>8.6000000000000014</v>
          </cell>
          <cell r="F84">
            <v>0</v>
          </cell>
        </row>
        <row r="85">
          <cell r="B85">
            <v>0</v>
          </cell>
          <cell r="C85">
            <v>0</v>
          </cell>
          <cell r="D85">
            <v>0</v>
          </cell>
          <cell r="E85">
            <v>0.48</v>
          </cell>
          <cell r="F85">
            <v>0</v>
          </cell>
        </row>
        <row r="86">
          <cell r="B86">
            <v>0</v>
          </cell>
          <cell r="C86">
            <v>0</v>
          </cell>
          <cell r="D86">
            <v>0</v>
          </cell>
          <cell r="E86">
            <v>0.2</v>
          </cell>
          <cell r="F86">
            <v>0</v>
          </cell>
        </row>
        <row r="87">
          <cell r="B87">
            <v>0</v>
          </cell>
          <cell r="C87">
            <v>0</v>
          </cell>
          <cell r="D87">
            <v>0</v>
          </cell>
          <cell r="E87">
            <v>0</v>
          </cell>
          <cell r="F87">
            <v>6.6</v>
          </cell>
        </row>
        <row r="88">
          <cell r="B88">
            <v>0</v>
          </cell>
          <cell r="C88">
            <v>0</v>
          </cell>
          <cell r="D88">
            <v>0</v>
          </cell>
          <cell r="E88">
            <v>0</v>
          </cell>
          <cell r="F88">
            <v>0</v>
          </cell>
        </row>
        <row r="89">
          <cell r="B89">
            <v>0</v>
          </cell>
          <cell r="C89">
            <v>4</v>
          </cell>
          <cell r="D89">
            <v>2</v>
          </cell>
          <cell r="E89">
            <v>9.93</v>
          </cell>
          <cell r="F89">
            <v>0</v>
          </cell>
        </row>
        <row r="90">
          <cell r="B90">
            <v>0</v>
          </cell>
          <cell r="C90">
            <v>0</v>
          </cell>
          <cell r="D90">
            <v>0</v>
          </cell>
          <cell r="E90">
            <v>0.48</v>
          </cell>
          <cell r="F90">
            <v>0</v>
          </cell>
        </row>
        <row r="91">
          <cell r="B91">
            <v>0</v>
          </cell>
          <cell r="C91">
            <v>0</v>
          </cell>
          <cell r="D91">
            <v>0</v>
          </cell>
          <cell r="E91">
            <v>0.2</v>
          </cell>
          <cell r="F91">
            <v>0</v>
          </cell>
        </row>
        <row r="92">
          <cell r="B92">
            <v>0</v>
          </cell>
          <cell r="C92">
            <v>0</v>
          </cell>
          <cell r="D92">
            <v>0</v>
          </cell>
          <cell r="E92">
            <v>0</v>
          </cell>
          <cell r="F92">
            <v>7.63</v>
          </cell>
        </row>
        <row r="93">
          <cell r="B93">
            <v>1</v>
          </cell>
          <cell r="C93">
            <v>4</v>
          </cell>
          <cell r="D93">
            <v>25</v>
          </cell>
          <cell r="E93">
            <v>0.25</v>
          </cell>
          <cell r="F93">
            <v>0</v>
          </cell>
        </row>
        <row r="94">
          <cell r="B94">
            <v>0</v>
          </cell>
          <cell r="C94">
            <v>0</v>
          </cell>
          <cell r="D94">
            <v>0</v>
          </cell>
          <cell r="E94">
            <v>0.4</v>
          </cell>
          <cell r="F94">
            <v>0</v>
          </cell>
        </row>
        <row r="95">
          <cell r="B95">
            <v>0</v>
          </cell>
          <cell r="C95">
            <v>0</v>
          </cell>
          <cell r="D95">
            <v>0</v>
          </cell>
          <cell r="E95">
            <v>0.48</v>
          </cell>
          <cell r="F95">
            <v>0</v>
          </cell>
        </row>
        <row r="96">
          <cell r="B96">
            <v>0</v>
          </cell>
          <cell r="C96">
            <v>0</v>
          </cell>
          <cell r="D96">
            <v>0</v>
          </cell>
          <cell r="E96">
            <v>0</v>
          </cell>
          <cell r="F96">
            <v>4.8</v>
          </cell>
        </row>
        <row r="97">
          <cell r="B97">
            <v>0</v>
          </cell>
          <cell r="C97">
            <v>0</v>
          </cell>
          <cell r="D97">
            <v>0</v>
          </cell>
          <cell r="E97">
            <v>0</v>
          </cell>
          <cell r="F97">
            <v>0</v>
          </cell>
        </row>
        <row r="98">
          <cell r="A98" t="str">
            <v>C1.1b</v>
          </cell>
          <cell r="B98">
            <v>0</v>
          </cell>
          <cell r="C98">
            <v>0</v>
          </cell>
          <cell r="D98">
            <v>0</v>
          </cell>
          <cell r="E98">
            <v>0</v>
          </cell>
          <cell r="F98">
            <v>61.600000000000009</v>
          </cell>
        </row>
        <row r="99">
          <cell r="B99">
            <v>0</v>
          </cell>
          <cell r="C99">
            <v>0</v>
          </cell>
          <cell r="D99">
            <v>0</v>
          </cell>
          <cell r="E99">
            <v>0</v>
          </cell>
          <cell r="F99">
            <v>0</v>
          </cell>
        </row>
        <row r="100">
          <cell r="A100">
            <v>0</v>
          </cell>
          <cell r="B100">
            <v>0</v>
          </cell>
          <cell r="C100">
            <v>0</v>
          </cell>
          <cell r="D100">
            <v>0</v>
          </cell>
          <cell r="E100">
            <v>0</v>
          </cell>
          <cell r="F100">
            <v>0</v>
          </cell>
        </row>
        <row r="101">
          <cell r="B101">
            <v>0</v>
          </cell>
          <cell r="C101">
            <v>1</v>
          </cell>
          <cell r="D101">
            <v>4</v>
          </cell>
          <cell r="E101">
            <v>1.04</v>
          </cell>
          <cell r="F101">
            <v>0</v>
          </cell>
        </row>
        <row r="102">
          <cell r="B102">
            <v>0</v>
          </cell>
          <cell r="C102">
            <v>0</v>
          </cell>
          <cell r="D102">
            <v>0</v>
          </cell>
          <cell r="E102">
            <v>1.35</v>
          </cell>
          <cell r="F102">
            <v>0</v>
          </cell>
        </row>
        <row r="103">
          <cell r="B103">
            <v>0</v>
          </cell>
          <cell r="C103">
            <v>0</v>
          </cell>
          <cell r="D103">
            <v>0</v>
          </cell>
          <cell r="E103">
            <v>0</v>
          </cell>
          <cell r="F103">
            <v>5.62</v>
          </cell>
        </row>
        <row r="104">
          <cell r="B104">
            <v>0</v>
          </cell>
          <cell r="C104">
            <v>1</v>
          </cell>
          <cell r="D104">
            <v>4</v>
          </cell>
          <cell r="E104">
            <v>1.05</v>
          </cell>
          <cell r="F104">
            <v>0</v>
          </cell>
        </row>
        <row r="105">
          <cell r="B105">
            <v>0</v>
          </cell>
          <cell r="C105">
            <v>0</v>
          </cell>
          <cell r="D105">
            <v>0</v>
          </cell>
          <cell r="E105">
            <v>1.35</v>
          </cell>
          <cell r="F105">
            <v>0</v>
          </cell>
        </row>
        <row r="106">
          <cell r="B106">
            <v>0</v>
          </cell>
          <cell r="C106">
            <v>0</v>
          </cell>
          <cell r="D106">
            <v>0</v>
          </cell>
          <cell r="E106">
            <v>0</v>
          </cell>
          <cell r="F106">
            <v>5.67</v>
          </cell>
        </row>
        <row r="107">
          <cell r="A107">
            <v>0</v>
          </cell>
          <cell r="B107">
            <v>4</v>
          </cell>
          <cell r="C107">
            <v>1</v>
          </cell>
          <cell r="D107">
            <v>1</v>
          </cell>
          <cell r="E107">
            <v>1.46</v>
          </cell>
          <cell r="F107">
            <v>0</v>
          </cell>
        </row>
        <row r="108">
          <cell r="A108">
            <v>0</v>
          </cell>
          <cell r="B108">
            <v>0</v>
          </cell>
          <cell r="C108">
            <v>0</v>
          </cell>
          <cell r="D108">
            <v>0</v>
          </cell>
          <cell r="E108">
            <v>0.3</v>
          </cell>
          <cell r="F108">
            <v>0</v>
          </cell>
        </row>
        <row r="109">
          <cell r="A109">
            <v>0</v>
          </cell>
          <cell r="B109">
            <v>0</v>
          </cell>
          <cell r="C109">
            <v>0</v>
          </cell>
          <cell r="D109">
            <v>0</v>
          </cell>
          <cell r="E109">
            <v>0.19</v>
          </cell>
          <cell r="F109">
            <v>0</v>
          </cell>
        </row>
        <row r="110">
          <cell r="A110">
            <v>0</v>
          </cell>
          <cell r="B110">
            <v>0</v>
          </cell>
          <cell r="C110">
            <v>0</v>
          </cell>
          <cell r="D110">
            <v>0</v>
          </cell>
          <cell r="E110">
            <v>0</v>
          </cell>
          <cell r="F110">
            <v>0.33</v>
          </cell>
        </row>
        <row r="111">
          <cell r="B111">
            <v>0</v>
          </cell>
          <cell r="C111">
            <v>1</v>
          </cell>
          <cell r="D111">
            <v>4</v>
          </cell>
          <cell r="E111">
            <v>0.31</v>
          </cell>
          <cell r="F111">
            <v>0</v>
          </cell>
        </row>
        <row r="112">
          <cell r="B112">
            <v>0</v>
          </cell>
          <cell r="C112">
            <v>0</v>
          </cell>
          <cell r="D112">
            <v>0</v>
          </cell>
          <cell r="E112">
            <v>0.1</v>
          </cell>
          <cell r="F112">
            <v>0</v>
          </cell>
        </row>
        <row r="113">
          <cell r="B113">
            <v>0</v>
          </cell>
          <cell r="C113">
            <v>0</v>
          </cell>
          <cell r="D113">
            <v>0</v>
          </cell>
          <cell r="E113">
            <v>0</v>
          </cell>
          <cell r="F113">
            <v>0.12</v>
          </cell>
        </row>
        <row r="114">
          <cell r="A114" t="str">
            <v>C1.1c</v>
          </cell>
          <cell r="B114">
            <v>0</v>
          </cell>
          <cell r="C114">
            <v>0</v>
          </cell>
          <cell r="D114">
            <v>0</v>
          </cell>
          <cell r="E114">
            <v>0</v>
          </cell>
          <cell r="F114">
            <v>11.739999999999998</v>
          </cell>
        </row>
        <row r="115">
          <cell r="B115">
            <v>0</v>
          </cell>
          <cell r="C115">
            <v>0</v>
          </cell>
          <cell r="D115">
            <v>0</v>
          </cell>
          <cell r="E115">
            <v>0</v>
          </cell>
          <cell r="F115">
            <v>0</v>
          </cell>
        </row>
        <row r="116">
          <cell r="A116">
            <v>0</v>
          </cell>
          <cell r="B116">
            <v>0</v>
          </cell>
          <cell r="C116">
            <v>0</v>
          </cell>
          <cell r="D116">
            <v>0</v>
          </cell>
          <cell r="E116">
            <v>0</v>
          </cell>
          <cell r="F116">
            <v>0</v>
          </cell>
        </row>
        <row r="117">
          <cell r="A117">
            <v>0</v>
          </cell>
          <cell r="B117">
            <v>0</v>
          </cell>
          <cell r="C117">
            <v>0</v>
          </cell>
          <cell r="D117">
            <v>0</v>
          </cell>
          <cell r="E117">
            <v>0</v>
          </cell>
          <cell r="F117">
            <v>0</v>
          </cell>
        </row>
        <row r="118">
          <cell r="A118">
            <v>0</v>
          </cell>
          <cell r="B118">
            <v>1</v>
          </cell>
          <cell r="C118">
            <v>4</v>
          </cell>
          <cell r="D118">
            <v>37</v>
          </cell>
          <cell r="E118">
            <v>0.52</v>
          </cell>
          <cell r="F118">
            <v>0</v>
          </cell>
        </row>
        <row r="119">
          <cell r="A119">
            <v>0</v>
          </cell>
          <cell r="B119">
            <v>0</v>
          </cell>
          <cell r="C119">
            <v>0</v>
          </cell>
          <cell r="D119">
            <v>0</v>
          </cell>
          <cell r="E119">
            <v>0.15</v>
          </cell>
          <cell r="F119">
            <v>0</v>
          </cell>
        </row>
        <row r="120">
          <cell r="A120">
            <v>0</v>
          </cell>
          <cell r="B120">
            <v>0</v>
          </cell>
          <cell r="C120">
            <v>0</v>
          </cell>
          <cell r="D120">
            <v>0</v>
          </cell>
          <cell r="E120">
            <v>0.22</v>
          </cell>
          <cell r="F120">
            <v>0</v>
          </cell>
        </row>
        <row r="121">
          <cell r="A121">
            <v>0</v>
          </cell>
          <cell r="B121">
            <v>0</v>
          </cell>
          <cell r="C121">
            <v>0</v>
          </cell>
          <cell r="D121">
            <v>0</v>
          </cell>
          <cell r="E121">
            <v>0</v>
          </cell>
          <cell r="F121">
            <v>2.54</v>
          </cell>
        </row>
        <row r="122">
          <cell r="A122" t="str">
            <v>C1.1d</v>
          </cell>
          <cell r="B122">
            <v>0</v>
          </cell>
          <cell r="C122">
            <v>0</v>
          </cell>
          <cell r="D122">
            <v>0</v>
          </cell>
          <cell r="E122">
            <v>0</v>
          </cell>
          <cell r="F122">
            <v>2.54</v>
          </cell>
        </row>
        <row r="123">
          <cell r="A123">
            <v>0</v>
          </cell>
          <cell r="B123">
            <v>0</v>
          </cell>
          <cell r="C123">
            <v>0</v>
          </cell>
          <cell r="D123">
            <v>0</v>
          </cell>
          <cell r="E123">
            <v>0</v>
          </cell>
          <cell r="F123">
            <v>0</v>
          </cell>
        </row>
        <row r="124">
          <cell r="A124">
            <v>0</v>
          </cell>
          <cell r="B124">
            <v>0</v>
          </cell>
          <cell r="C124">
            <v>0</v>
          </cell>
          <cell r="D124">
            <v>0</v>
          </cell>
          <cell r="E124">
            <v>0</v>
          </cell>
          <cell r="F124">
            <v>0</v>
          </cell>
        </row>
        <row r="125">
          <cell r="A125">
            <v>0</v>
          </cell>
          <cell r="B125">
            <v>4</v>
          </cell>
          <cell r="C125">
            <v>1</v>
          </cell>
          <cell r="D125">
            <v>1</v>
          </cell>
          <cell r="E125">
            <v>3</v>
          </cell>
          <cell r="F125">
            <v>0</v>
          </cell>
        </row>
        <row r="126">
          <cell r="A126">
            <v>0</v>
          </cell>
          <cell r="B126">
            <v>0</v>
          </cell>
          <cell r="C126">
            <v>0</v>
          </cell>
          <cell r="D126">
            <v>0</v>
          </cell>
          <cell r="E126">
            <v>1.62</v>
          </cell>
          <cell r="F126">
            <v>0</v>
          </cell>
        </row>
        <row r="127">
          <cell r="A127">
            <v>0</v>
          </cell>
          <cell r="B127">
            <v>0</v>
          </cell>
          <cell r="C127">
            <v>0</v>
          </cell>
          <cell r="D127">
            <v>0</v>
          </cell>
          <cell r="E127">
            <v>0.06</v>
          </cell>
          <cell r="F127">
            <v>0</v>
          </cell>
        </row>
        <row r="128">
          <cell r="A128">
            <v>0</v>
          </cell>
          <cell r="B128">
            <v>0</v>
          </cell>
          <cell r="C128">
            <v>0</v>
          </cell>
          <cell r="D128">
            <v>0</v>
          </cell>
          <cell r="E128">
            <v>0</v>
          </cell>
          <cell r="F128">
            <v>1.17</v>
          </cell>
        </row>
        <row r="129">
          <cell r="A129">
            <v>0</v>
          </cell>
          <cell r="B129">
            <v>4</v>
          </cell>
          <cell r="C129">
            <v>1</v>
          </cell>
          <cell r="D129">
            <v>1</v>
          </cell>
          <cell r="E129">
            <v>2.38</v>
          </cell>
          <cell r="F129">
            <v>0</v>
          </cell>
        </row>
        <row r="130">
          <cell r="A130">
            <v>0</v>
          </cell>
          <cell r="B130">
            <v>0</v>
          </cell>
          <cell r="C130">
            <v>0</v>
          </cell>
          <cell r="D130">
            <v>0</v>
          </cell>
          <cell r="E130">
            <v>1.42</v>
          </cell>
          <cell r="F130">
            <v>0</v>
          </cell>
        </row>
        <row r="131">
          <cell r="A131">
            <v>0</v>
          </cell>
          <cell r="B131">
            <v>0</v>
          </cell>
          <cell r="C131">
            <v>0</v>
          </cell>
          <cell r="D131">
            <v>0</v>
          </cell>
          <cell r="E131">
            <v>0.06</v>
          </cell>
          <cell r="F131">
            <v>0</v>
          </cell>
        </row>
        <row r="132">
          <cell r="A132">
            <v>0</v>
          </cell>
          <cell r="B132">
            <v>0</v>
          </cell>
          <cell r="C132">
            <v>0</v>
          </cell>
          <cell r="D132">
            <v>0</v>
          </cell>
          <cell r="E132">
            <v>0</v>
          </cell>
          <cell r="F132">
            <v>0.81</v>
          </cell>
        </row>
        <row r="133">
          <cell r="A133">
            <v>0</v>
          </cell>
          <cell r="B133">
            <v>4</v>
          </cell>
          <cell r="C133">
            <v>1</v>
          </cell>
          <cell r="D133">
            <v>1</v>
          </cell>
          <cell r="E133">
            <v>1.5</v>
          </cell>
          <cell r="F133">
            <v>0</v>
          </cell>
        </row>
        <row r="134">
          <cell r="A134">
            <v>0</v>
          </cell>
          <cell r="B134">
            <v>0</v>
          </cell>
          <cell r="C134">
            <v>0</v>
          </cell>
          <cell r="D134">
            <v>0</v>
          </cell>
          <cell r="E134">
            <v>2.4</v>
          </cell>
          <cell r="F134">
            <v>0</v>
          </cell>
        </row>
        <row r="135">
          <cell r="A135">
            <v>0</v>
          </cell>
          <cell r="B135">
            <v>0</v>
          </cell>
          <cell r="C135">
            <v>0</v>
          </cell>
          <cell r="D135">
            <v>0</v>
          </cell>
          <cell r="E135">
            <v>0.06</v>
          </cell>
          <cell r="F135">
            <v>0</v>
          </cell>
        </row>
        <row r="136">
          <cell r="A136">
            <v>0</v>
          </cell>
          <cell r="B136">
            <v>0</v>
          </cell>
          <cell r="C136">
            <v>0</v>
          </cell>
          <cell r="D136">
            <v>0</v>
          </cell>
          <cell r="E136">
            <v>0</v>
          </cell>
          <cell r="F136">
            <v>0.86</v>
          </cell>
        </row>
        <row r="137">
          <cell r="A137">
            <v>0</v>
          </cell>
          <cell r="B137">
            <v>4</v>
          </cell>
          <cell r="C137">
            <v>1</v>
          </cell>
          <cell r="D137">
            <v>1</v>
          </cell>
          <cell r="E137">
            <v>2.38</v>
          </cell>
          <cell r="F137">
            <v>0</v>
          </cell>
        </row>
        <row r="138">
          <cell r="A138">
            <v>0</v>
          </cell>
          <cell r="B138">
            <v>0</v>
          </cell>
          <cell r="C138">
            <v>0</v>
          </cell>
          <cell r="D138">
            <v>0</v>
          </cell>
          <cell r="E138">
            <v>1.82</v>
          </cell>
          <cell r="F138">
            <v>0</v>
          </cell>
        </row>
        <row r="139">
          <cell r="A139">
            <v>0</v>
          </cell>
          <cell r="B139">
            <v>0</v>
          </cell>
          <cell r="C139">
            <v>0</v>
          </cell>
          <cell r="D139">
            <v>0</v>
          </cell>
          <cell r="E139">
            <v>0.06</v>
          </cell>
          <cell r="F139">
            <v>0</v>
          </cell>
        </row>
        <row r="140">
          <cell r="A140">
            <v>0</v>
          </cell>
          <cell r="B140">
            <v>0</v>
          </cell>
          <cell r="C140">
            <v>0</v>
          </cell>
          <cell r="D140">
            <v>0</v>
          </cell>
          <cell r="E140">
            <v>0</v>
          </cell>
          <cell r="F140">
            <v>1.04</v>
          </cell>
        </row>
        <row r="141">
          <cell r="A141" t="str">
            <v>C1.1e</v>
          </cell>
          <cell r="B141">
            <v>0</v>
          </cell>
          <cell r="C141">
            <v>0</v>
          </cell>
          <cell r="D141">
            <v>0</v>
          </cell>
          <cell r="E141">
            <v>0</v>
          </cell>
          <cell r="F141">
            <v>3.88</v>
          </cell>
        </row>
        <row r="142">
          <cell r="A142">
            <v>0</v>
          </cell>
          <cell r="B142">
            <v>0</v>
          </cell>
          <cell r="C142">
            <v>0</v>
          </cell>
          <cell r="D142">
            <v>0</v>
          </cell>
          <cell r="E142">
            <v>0</v>
          </cell>
          <cell r="F142">
            <v>0</v>
          </cell>
        </row>
        <row r="143">
          <cell r="A143">
            <v>0</v>
          </cell>
          <cell r="B143">
            <v>0</v>
          </cell>
          <cell r="C143">
            <v>0</v>
          </cell>
          <cell r="D143">
            <v>0</v>
          </cell>
          <cell r="E143">
            <v>0</v>
          </cell>
          <cell r="F143">
            <v>0</v>
          </cell>
        </row>
        <row r="144">
          <cell r="A144">
            <v>0</v>
          </cell>
          <cell r="B144">
            <v>1</v>
          </cell>
          <cell r="C144">
            <v>1</v>
          </cell>
          <cell r="D144">
            <v>1</v>
          </cell>
          <cell r="E144">
            <v>8.5100000000000016</v>
          </cell>
          <cell r="F144">
            <v>0</v>
          </cell>
        </row>
        <row r="145">
          <cell r="A145">
            <v>0</v>
          </cell>
          <cell r="B145">
            <v>0</v>
          </cell>
          <cell r="C145">
            <v>0</v>
          </cell>
          <cell r="D145">
            <v>0</v>
          </cell>
          <cell r="E145">
            <v>3.84</v>
          </cell>
          <cell r="F145">
            <v>0</v>
          </cell>
        </row>
        <row r="146">
          <cell r="A146">
            <v>0</v>
          </cell>
          <cell r="B146">
            <v>0</v>
          </cell>
          <cell r="C146">
            <v>0</v>
          </cell>
          <cell r="D146">
            <v>0</v>
          </cell>
          <cell r="E146">
            <v>0</v>
          </cell>
          <cell r="F146">
            <v>32.68</v>
          </cell>
        </row>
        <row r="147">
          <cell r="A147">
            <v>0</v>
          </cell>
          <cell r="B147">
            <v>1</v>
          </cell>
          <cell r="C147">
            <v>1</v>
          </cell>
          <cell r="D147">
            <v>1</v>
          </cell>
          <cell r="E147">
            <v>9.6399999999999988</v>
          </cell>
          <cell r="F147">
            <v>0</v>
          </cell>
        </row>
        <row r="148">
          <cell r="A148">
            <v>0</v>
          </cell>
          <cell r="B148">
            <v>0</v>
          </cell>
          <cell r="C148">
            <v>0</v>
          </cell>
          <cell r="D148">
            <v>0</v>
          </cell>
          <cell r="E148">
            <v>4.8499999999999996</v>
          </cell>
          <cell r="F148">
            <v>0</v>
          </cell>
        </row>
        <row r="149">
          <cell r="A149">
            <v>0</v>
          </cell>
          <cell r="B149">
            <v>0</v>
          </cell>
          <cell r="C149">
            <v>0</v>
          </cell>
          <cell r="D149">
            <v>0</v>
          </cell>
          <cell r="E149">
            <v>0</v>
          </cell>
          <cell r="F149">
            <v>46.75</v>
          </cell>
        </row>
        <row r="150">
          <cell r="A150">
            <v>0</v>
          </cell>
          <cell r="B150">
            <v>1</v>
          </cell>
          <cell r="C150">
            <v>1</v>
          </cell>
          <cell r="D150">
            <v>1</v>
          </cell>
          <cell r="E150">
            <v>7.38</v>
          </cell>
          <cell r="F150">
            <v>0</v>
          </cell>
        </row>
        <row r="151">
          <cell r="A151">
            <v>0</v>
          </cell>
          <cell r="B151">
            <v>0</v>
          </cell>
          <cell r="C151">
            <v>0</v>
          </cell>
          <cell r="D151">
            <v>0</v>
          </cell>
          <cell r="E151">
            <v>4.8499999999999996</v>
          </cell>
          <cell r="F151">
            <v>0</v>
          </cell>
        </row>
        <row r="152">
          <cell r="A152">
            <v>0</v>
          </cell>
          <cell r="B152">
            <v>0</v>
          </cell>
          <cell r="C152">
            <v>0</v>
          </cell>
          <cell r="D152">
            <v>0</v>
          </cell>
          <cell r="E152">
            <v>0</v>
          </cell>
          <cell r="F152">
            <v>35.79</v>
          </cell>
        </row>
        <row r="153">
          <cell r="A153">
            <v>0</v>
          </cell>
          <cell r="B153">
            <v>1</v>
          </cell>
          <cell r="C153">
            <v>1</v>
          </cell>
          <cell r="D153">
            <v>1</v>
          </cell>
          <cell r="E153">
            <v>2.83</v>
          </cell>
          <cell r="F153">
            <v>0</v>
          </cell>
        </row>
        <row r="154">
          <cell r="A154">
            <v>0</v>
          </cell>
          <cell r="B154">
            <v>0</v>
          </cell>
          <cell r="C154">
            <v>0</v>
          </cell>
          <cell r="D154">
            <v>0</v>
          </cell>
          <cell r="E154">
            <v>4.9000000000000004</v>
          </cell>
          <cell r="F154">
            <v>0</v>
          </cell>
        </row>
        <row r="155">
          <cell r="A155">
            <v>0</v>
          </cell>
          <cell r="B155">
            <v>0</v>
          </cell>
          <cell r="C155">
            <v>0</v>
          </cell>
          <cell r="D155">
            <v>0</v>
          </cell>
          <cell r="E155">
            <v>0</v>
          </cell>
          <cell r="F155">
            <v>13.87</v>
          </cell>
        </row>
        <row r="156">
          <cell r="A156">
            <v>0</v>
          </cell>
          <cell r="B156">
            <v>1</v>
          </cell>
          <cell r="C156">
            <v>1</v>
          </cell>
          <cell r="D156">
            <v>1</v>
          </cell>
          <cell r="E156">
            <v>9.25</v>
          </cell>
          <cell r="F156">
            <v>0</v>
          </cell>
        </row>
        <row r="157">
          <cell r="A157">
            <v>0</v>
          </cell>
          <cell r="B157">
            <v>0</v>
          </cell>
          <cell r="C157">
            <v>0</v>
          </cell>
          <cell r="D157">
            <v>0</v>
          </cell>
          <cell r="E157">
            <v>4.8499999999999996</v>
          </cell>
          <cell r="F157">
            <v>0</v>
          </cell>
        </row>
        <row r="158">
          <cell r="A158">
            <v>0</v>
          </cell>
          <cell r="B158">
            <v>0</v>
          </cell>
          <cell r="C158">
            <v>0</v>
          </cell>
          <cell r="D158">
            <v>0</v>
          </cell>
          <cell r="E158">
            <v>0</v>
          </cell>
          <cell r="F158">
            <v>44.86</v>
          </cell>
        </row>
        <row r="159">
          <cell r="A159">
            <v>0</v>
          </cell>
          <cell r="B159">
            <v>1</v>
          </cell>
          <cell r="C159">
            <v>1</v>
          </cell>
          <cell r="D159">
            <v>1</v>
          </cell>
          <cell r="E159">
            <v>10.38</v>
          </cell>
          <cell r="F159">
            <v>0</v>
          </cell>
        </row>
        <row r="160">
          <cell r="A160">
            <v>0</v>
          </cell>
          <cell r="B160">
            <v>0</v>
          </cell>
          <cell r="C160">
            <v>0</v>
          </cell>
          <cell r="D160">
            <v>0</v>
          </cell>
          <cell r="E160">
            <v>4.8499999999999996</v>
          </cell>
          <cell r="F160">
            <v>0</v>
          </cell>
        </row>
        <row r="161">
          <cell r="A161">
            <v>0</v>
          </cell>
          <cell r="B161">
            <v>0</v>
          </cell>
          <cell r="C161">
            <v>0</v>
          </cell>
          <cell r="D161">
            <v>0</v>
          </cell>
          <cell r="E161">
            <v>0</v>
          </cell>
          <cell r="F161">
            <v>50.34</v>
          </cell>
        </row>
        <row r="162">
          <cell r="A162">
            <v>0</v>
          </cell>
          <cell r="B162">
            <v>1</v>
          </cell>
          <cell r="C162">
            <v>1</v>
          </cell>
          <cell r="D162">
            <v>1</v>
          </cell>
          <cell r="E162">
            <v>9.25</v>
          </cell>
          <cell r="F162">
            <v>0</v>
          </cell>
        </row>
        <row r="163">
          <cell r="A163">
            <v>0</v>
          </cell>
          <cell r="B163">
            <v>0</v>
          </cell>
          <cell r="C163">
            <v>0</v>
          </cell>
          <cell r="D163">
            <v>0</v>
          </cell>
          <cell r="E163">
            <v>3.84</v>
          </cell>
          <cell r="F163">
            <v>0</v>
          </cell>
        </row>
        <row r="164">
          <cell r="A164">
            <v>0</v>
          </cell>
          <cell r="B164">
            <v>0</v>
          </cell>
          <cell r="C164">
            <v>0</v>
          </cell>
          <cell r="D164">
            <v>0</v>
          </cell>
          <cell r="E164">
            <v>0</v>
          </cell>
          <cell r="F164">
            <v>35.520000000000003</v>
          </cell>
        </row>
        <row r="165">
          <cell r="A165">
            <v>0</v>
          </cell>
          <cell r="B165">
            <v>0</v>
          </cell>
          <cell r="C165">
            <v>0</v>
          </cell>
          <cell r="D165">
            <v>0</v>
          </cell>
          <cell r="E165">
            <v>0</v>
          </cell>
          <cell r="F165">
            <v>259.81</v>
          </cell>
        </row>
        <row r="166">
          <cell r="B166">
            <v>0</v>
          </cell>
          <cell r="C166">
            <v>0</v>
          </cell>
          <cell r="D166">
            <v>0</v>
          </cell>
          <cell r="E166">
            <v>0</v>
          </cell>
          <cell r="F166">
            <v>0</v>
          </cell>
        </row>
        <row r="167">
          <cell r="B167">
            <v>0</v>
          </cell>
          <cell r="C167">
            <v>0</v>
          </cell>
          <cell r="D167">
            <v>0</v>
          </cell>
          <cell r="E167">
            <v>0</v>
          </cell>
          <cell r="F167">
            <v>0</v>
          </cell>
        </row>
        <row r="168">
          <cell r="A168" t="str">
            <v>C1.2a</v>
          </cell>
          <cell r="B168">
            <v>0</v>
          </cell>
          <cell r="C168">
            <v>0</v>
          </cell>
          <cell r="D168">
            <v>0</v>
          </cell>
          <cell r="E168">
            <v>0</v>
          </cell>
          <cell r="F168">
            <v>259.81</v>
          </cell>
        </row>
        <row r="169">
          <cell r="B169">
            <v>0</v>
          </cell>
          <cell r="C169">
            <v>0</v>
          </cell>
          <cell r="D169">
            <v>0</v>
          </cell>
          <cell r="E169">
            <v>0</v>
          </cell>
          <cell r="F169">
            <v>0</v>
          </cell>
        </row>
        <row r="170">
          <cell r="B170">
            <v>0</v>
          </cell>
          <cell r="C170">
            <v>0</v>
          </cell>
          <cell r="D170">
            <v>0</v>
          </cell>
          <cell r="E170">
            <v>0</v>
          </cell>
          <cell r="F170">
            <v>0</v>
          </cell>
        </row>
        <row r="171">
          <cell r="A171" t="str">
            <v>C1.2b</v>
          </cell>
          <cell r="B171">
            <v>0</v>
          </cell>
          <cell r="C171">
            <v>0</v>
          </cell>
          <cell r="D171">
            <v>0</v>
          </cell>
          <cell r="E171">
            <v>0</v>
          </cell>
          <cell r="F171">
            <v>259.81</v>
          </cell>
        </row>
        <row r="172">
          <cell r="B172">
            <v>0</v>
          </cell>
          <cell r="C172">
            <v>0</v>
          </cell>
          <cell r="D172">
            <v>0</v>
          </cell>
          <cell r="E172">
            <v>0</v>
          </cell>
          <cell r="F172">
            <v>0</v>
          </cell>
        </row>
        <row r="173">
          <cell r="B173">
            <v>0</v>
          </cell>
          <cell r="C173">
            <v>0</v>
          </cell>
          <cell r="D173">
            <v>0</v>
          </cell>
          <cell r="E173">
            <v>0</v>
          </cell>
          <cell r="F173">
            <v>0</v>
          </cell>
        </row>
        <row r="174">
          <cell r="A174" t="str">
            <v>C1.2c</v>
          </cell>
          <cell r="B174">
            <v>0</v>
          </cell>
          <cell r="C174">
            <v>0</v>
          </cell>
          <cell r="D174">
            <v>0</v>
          </cell>
          <cell r="E174">
            <v>0</v>
          </cell>
          <cell r="F174">
            <v>259.81</v>
          </cell>
        </row>
        <row r="175">
          <cell r="B175">
            <v>0</v>
          </cell>
          <cell r="C175">
            <v>0</v>
          </cell>
          <cell r="D175">
            <v>0</v>
          </cell>
          <cell r="E175">
            <v>0</v>
          </cell>
          <cell r="F175">
            <v>0</v>
          </cell>
        </row>
        <row r="176">
          <cell r="B176">
            <v>0</v>
          </cell>
          <cell r="C176">
            <v>0</v>
          </cell>
          <cell r="D176">
            <v>0</v>
          </cell>
          <cell r="E176">
            <v>0</v>
          </cell>
          <cell r="F176">
            <v>0</v>
          </cell>
        </row>
        <row r="177">
          <cell r="A177" t="str">
            <v>C1.2d</v>
          </cell>
          <cell r="B177">
            <v>0</v>
          </cell>
          <cell r="C177">
            <v>0</v>
          </cell>
          <cell r="D177">
            <v>0</v>
          </cell>
          <cell r="E177">
            <v>0</v>
          </cell>
          <cell r="F177">
            <v>259.81</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4</v>
          </cell>
          <cell r="E180">
            <v>53</v>
          </cell>
          <cell r="F180">
            <v>0</v>
          </cell>
        </row>
        <row r="181">
          <cell r="B181">
            <v>0</v>
          </cell>
          <cell r="C181">
            <v>0</v>
          </cell>
          <cell r="D181">
            <v>0</v>
          </cell>
          <cell r="E181">
            <v>0</v>
          </cell>
          <cell r="F181">
            <v>212</v>
          </cell>
        </row>
        <row r="182">
          <cell r="B182">
            <v>0</v>
          </cell>
          <cell r="C182">
            <v>0</v>
          </cell>
          <cell r="D182">
            <v>0</v>
          </cell>
          <cell r="E182">
            <v>0</v>
          </cell>
          <cell r="F182">
            <v>0</v>
          </cell>
        </row>
        <row r="183">
          <cell r="A183" t="str">
            <v>C1.2e</v>
          </cell>
          <cell r="B183">
            <v>0</v>
          </cell>
          <cell r="C183">
            <v>0</v>
          </cell>
          <cell r="D183">
            <v>0</v>
          </cell>
          <cell r="E183">
            <v>0</v>
          </cell>
          <cell r="F183">
            <v>212</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4</v>
          </cell>
          <cell r="E186">
            <v>26</v>
          </cell>
          <cell r="F186">
            <v>0</v>
          </cell>
        </row>
        <row r="187">
          <cell r="B187">
            <v>0</v>
          </cell>
          <cell r="C187">
            <v>0</v>
          </cell>
          <cell r="D187">
            <v>0</v>
          </cell>
          <cell r="E187">
            <v>0</v>
          </cell>
          <cell r="F187">
            <v>104</v>
          </cell>
        </row>
        <row r="188">
          <cell r="B188">
            <v>0</v>
          </cell>
          <cell r="C188">
            <v>0</v>
          </cell>
          <cell r="D188">
            <v>0</v>
          </cell>
          <cell r="E188">
            <v>0</v>
          </cell>
          <cell r="F188">
            <v>0</v>
          </cell>
        </row>
        <row r="189">
          <cell r="A189" t="str">
            <v>C1.2f</v>
          </cell>
          <cell r="B189">
            <v>0</v>
          </cell>
          <cell r="C189">
            <v>0</v>
          </cell>
          <cell r="D189">
            <v>0</v>
          </cell>
          <cell r="E189">
            <v>0</v>
          </cell>
          <cell r="F189">
            <v>104</v>
          </cell>
        </row>
        <row r="190">
          <cell r="A190">
            <v>0</v>
          </cell>
          <cell r="B190">
            <v>0</v>
          </cell>
          <cell r="C190">
            <v>0</v>
          </cell>
          <cell r="D190">
            <v>0</v>
          </cell>
          <cell r="E190">
            <v>0</v>
          </cell>
          <cell r="F190">
            <v>0</v>
          </cell>
        </row>
        <row r="191">
          <cell r="A191">
            <v>0</v>
          </cell>
          <cell r="B191">
            <v>0</v>
          </cell>
          <cell r="C191">
            <v>0</v>
          </cell>
          <cell r="D191">
            <v>0</v>
          </cell>
          <cell r="E191">
            <v>0</v>
          </cell>
          <cell r="F191">
            <v>0</v>
          </cell>
        </row>
        <row r="192">
          <cell r="A192">
            <v>0</v>
          </cell>
          <cell r="B192">
            <v>0</v>
          </cell>
          <cell r="C192">
            <v>0</v>
          </cell>
          <cell r="D192">
            <v>4</v>
          </cell>
          <cell r="E192">
            <v>7</v>
          </cell>
          <cell r="F192">
            <v>0</v>
          </cell>
        </row>
        <row r="193">
          <cell r="A193">
            <v>0</v>
          </cell>
          <cell r="B193">
            <v>0</v>
          </cell>
          <cell r="C193">
            <v>0</v>
          </cell>
          <cell r="D193">
            <v>0</v>
          </cell>
          <cell r="E193">
            <v>0</v>
          </cell>
          <cell r="F193">
            <v>28</v>
          </cell>
        </row>
        <row r="194">
          <cell r="A194">
            <v>0</v>
          </cell>
          <cell r="B194">
            <v>0</v>
          </cell>
          <cell r="C194">
            <v>0</v>
          </cell>
          <cell r="D194">
            <v>0</v>
          </cell>
          <cell r="E194">
            <v>0</v>
          </cell>
          <cell r="F194">
            <v>0</v>
          </cell>
        </row>
        <row r="195">
          <cell r="A195" t="str">
            <v>C1.2f'</v>
          </cell>
          <cell r="B195">
            <v>0</v>
          </cell>
          <cell r="C195">
            <v>0</v>
          </cell>
          <cell r="D195">
            <v>0</v>
          </cell>
          <cell r="E195">
            <v>0</v>
          </cell>
          <cell r="F195">
            <v>28</v>
          </cell>
        </row>
        <row r="196">
          <cell r="A196">
            <v>0</v>
          </cell>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A199">
            <v>0</v>
          </cell>
          <cell r="B199">
            <v>0</v>
          </cell>
          <cell r="C199">
            <v>0</v>
          </cell>
          <cell r="D199">
            <v>0</v>
          </cell>
          <cell r="E199">
            <v>0</v>
          </cell>
          <cell r="F199">
            <v>0</v>
          </cell>
        </row>
        <row r="200">
          <cell r="B200">
            <v>1</v>
          </cell>
          <cell r="C200">
            <v>1</v>
          </cell>
          <cell r="D200">
            <v>23</v>
          </cell>
          <cell r="E200">
            <v>1.3</v>
          </cell>
          <cell r="F200">
            <v>0</v>
          </cell>
        </row>
        <row r="201">
          <cell r="B201">
            <v>0</v>
          </cell>
          <cell r="C201">
            <v>0</v>
          </cell>
          <cell r="D201">
            <v>0</v>
          </cell>
          <cell r="E201">
            <v>2.4</v>
          </cell>
          <cell r="F201">
            <v>0</v>
          </cell>
        </row>
        <row r="202">
          <cell r="B202">
            <v>0</v>
          </cell>
          <cell r="C202">
            <v>0</v>
          </cell>
          <cell r="D202">
            <v>0</v>
          </cell>
          <cell r="E202">
            <v>0</v>
          </cell>
          <cell r="F202">
            <v>71.760000000000005</v>
          </cell>
        </row>
        <row r="203">
          <cell r="B203">
            <v>1</v>
          </cell>
          <cell r="C203">
            <v>1</v>
          </cell>
          <cell r="D203">
            <v>2</v>
          </cell>
          <cell r="E203">
            <v>1.5</v>
          </cell>
          <cell r="F203">
            <v>0</v>
          </cell>
        </row>
        <row r="204">
          <cell r="B204">
            <v>0</v>
          </cell>
          <cell r="C204">
            <v>0</v>
          </cell>
          <cell r="D204">
            <v>0</v>
          </cell>
          <cell r="E204">
            <v>2.4</v>
          </cell>
          <cell r="F204">
            <v>0</v>
          </cell>
        </row>
        <row r="205">
          <cell r="A205">
            <v>0</v>
          </cell>
          <cell r="B205">
            <v>0</v>
          </cell>
          <cell r="C205">
            <v>0</v>
          </cell>
          <cell r="D205">
            <v>0</v>
          </cell>
          <cell r="E205">
            <v>0</v>
          </cell>
          <cell r="F205">
            <v>7.2</v>
          </cell>
        </row>
        <row r="206">
          <cell r="A206">
            <v>0</v>
          </cell>
          <cell r="B206">
            <v>0</v>
          </cell>
          <cell r="C206">
            <v>0</v>
          </cell>
          <cell r="D206">
            <v>0</v>
          </cell>
          <cell r="E206">
            <v>0</v>
          </cell>
          <cell r="F206">
            <v>0</v>
          </cell>
        </row>
        <row r="207">
          <cell r="B207">
            <v>1</v>
          </cell>
          <cell r="C207">
            <v>1</v>
          </cell>
          <cell r="D207">
            <v>23</v>
          </cell>
          <cell r="E207">
            <v>1.3</v>
          </cell>
          <cell r="F207">
            <v>0</v>
          </cell>
        </row>
        <row r="208">
          <cell r="B208">
            <v>0</v>
          </cell>
          <cell r="C208">
            <v>0</v>
          </cell>
          <cell r="D208">
            <v>0</v>
          </cell>
          <cell r="E208">
            <v>2.4</v>
          </cell>
          <cell r="F208">
            <v>0</v>
          </cell>
        </row>
        <row r="209">
          <cell r="B209">
            <v>0</v>
          </cell>
          <cell r="C209">
            <v>0</v>
          </cell>
          <cell r="D209">
            <v>0</v>
          </cell>
          <cell r="E209">
            <v>0</v>
          </cell>
          <cell r="F209">
            <v>71.760000000000005</v>
          </cell>
        </row>
        <row r="210">
          <cell r="B210">
            <v>1</v>
          </cell>
          <cell r="C210">
            <v>1</v>
          </cell>
          <cell r="D210">
            <v>2</v>
          </cell>
          <cell r="E210">
            <v>1.4</v>
          </cell>
          <cell r="F210">
            <v>0</v>
          </cell>
        </row>
        <row r="211">
          <cell r="B211">
            <v>0</v>
          </cell>
          <cell r="C211">
            <v>0</v>
          </cell>
          <cell r="D211">
            <v>0</v>
          </cell>
          <cell r="E211">
            <v>2.4</v>
          </cell>
          <cell r="F211">
            <v>0</v>
          </cell>
        </row>
        <row r="212">
          <cell r="A212">
            <v>0</v>
          </cell>
          <cell r="B212">
            <v>0</v>
          </cell>
          <cell r="C212">
            <v>0</v>
          </cell>
          <cell r="D212">
            <v>0</v>
          </cell>
          <cell r="E212">
            <v>0</v>
          </cell>
          <cell r="F212">
            <v>6.72</v>
          </cell>
        </row>
        <row r="213">
          <cell r="A213">
            <v>0</v>
          </cell>
          <cell r="B213">
            <v>0</v>
          </cell>
          <cell r="C213">
            <v>0</v>
          </cell>
          <cell r="D213">
            <v>0</v>
          </cell>
          <cell r="E213">
            <v>0</v>
          </cell>
          <cell r="F213">
            <v>0</v>
          </cell>
        </row>
        <row r="214">
          <cell r="B214">
            <v>2</v>
          </cell>
          <cell r="C214">
            <v>1</v>
          </cell>
          <cell r="D214">
            <v>25</v>
          </cell>
          <cell r="E214">
            <v>1.3</v>
          </cell>
          <cell r="F214">
            <v>0</v>
          </cell>
        </row>
        <row r="215">
          <cell r="B215">
            <v>0</v>
          </cell>
          <cell r="C215">
            <v>0</v>
          </cell>
          <cell r="D215">
            <v>0</v>
          </cell>
          <cell r="E215">
            <v>2.4</v>
          </cell>
          <cell r="F215">
            <v>0</v>
          </cell>
        </row>
        <row r="216">
          <cell r="B216">
            <v>0</v>
          </cell>
          <cell r="C216">
            <v>0</v>
          </cell>
          <cell r="D216">
            <v>0</v>
          </cell>
          <cell r="E216">
            <v>0</v>
          </cell>
          <cell r="F216">
            <v>156</v>
          </cell>
        </row>
        <row r="217">
          <cell r="A217" t="str">
            <v>C1.3a</v>
          </cell>
          <cell r="B217">
            <v>0</v>
          </cell>
          <cell r="C217">
            <v>0</v>
          </cell>
          <cell r="D217">
            <v>0</v>
          </cell>
          <cell r="E217">
            <v>0</v>
          </cell>
          <cell r="F217">
            <v>313.44000000000005</v>
          </cell>
        </row>
        <row r="218">
          <cell r="B218">
            <v>0</v>
          </cell>
          <cell r="C218">
            <v>0</v>
          </cell>
          <cell r="D218">
            <v>0</v>
          </cell>
          <cell r="E218">
            <v>0</v>
          </cell>
          <cell r="F218">
            <v>0</v>
          </cell>
        </row>
        <row r="219">
          <cell r="A219">
            <v>0</v>
          </cell>
          <cell r="B219">
            <v>0</v>
          </cell>
          <cell r="C219">
            <v>0</v>
          </cell>
          <cell r="D219">
            <v>0</v>
          </cell>
          <cell r="E219">
            <v>0</v>
          </cell>
          <cell r="F219">
            <v>0</v>
          </cell>
        </row>
        <row r="220">
          <cell r="A220">
            <v>0</v>
          </cell>
          <cell r="B220">
            <v>0</v>
          </cell>
          <cell r="C220">
            <v>0</v>
          </cell>
          <cell r="D220">
            <v>0</v>
          </cell>
          <cell r="E220">
            <v>0</v>
          </cell>
          <cell r="F220">
            <v>0</v>
          </cell>
        </row>
        <row r="221">
          <cell r="A221">
            <v>0</v>
          </cell>
          <cell r="B221">
            <v>0</v>
          </cell>
          <cell r="C221">
            <v>0</v>
          </cell>
          <cell r="D221">
            <v>0</v>
          </cell>
          <cell r="E221">
            <v>0</v>
          </cell>
          <cell r="F221">
            <v>0</v>
          </cell>
        </row>
        <row r="222">
          <cell r="A222">
            <v>0</v>
          </cell>
          <cell r="B222">
            <v>4</v>
          </cell>
          <cell r="C222">
            <v>1</v>
          </cell>
          <cell r="D222">
            <v>1</v>
          </cell>
          <cell r="E222">
            <v>89.67</v>
          </cell>
          <cell r="F222">
            <v>0</v>
          </cell>
        </row>
        <row r="223">
          <cell r="A223">
            <v>0</v>
          </cell>
          <cell r="B223">
            <v>0</v>
          </cell>
          <cell r="C223">
            <v>0</v>
          </cell>
          <cell r="D223">
            <v>0</v>
          </cell>
          <cell r="E223">
            <v>0.48</v>
          </cell>
          <cell r="F223">
            <v>0</v>
          </cell>
        </row>
        <row r="224">
          <cell r="A224">
            <v>0</v>
          </cell>
          <cell r="B224">
            <v>0</v>
          </cell>
          <cell r="C224">
            <v>0</v>
          </cell>
          <cell r="D224">
            <v>0</v>
          </cell>
          <cell r="E224">
            <v>0</v>
          </cell>
          <cell r="F224">
            <v>172.17</v>
          </cell>
        </row>
        <row r="225">
          <cell r="A225">
            <v>0</v>
          </cell>
          <cell r="B225">
            <v>0</v>
          </cell>
          <cell r="C225">
            <v>0</v>
          </cell>
          <cell r="D225">
            <v>0</v>
          </cell>
          <cell r="E225">
            <v>0</v>
          </cell>
          <cell r="F225">
            <v>0</v>
          </cell>
        </row>
        <row r="226">
          <cell r="A226">
            <v>0</v>
          </cell>
          <cell r="B226">
            <v>4</v>
          </cell>
          <cell r="C226">
            <v>1</v>
          </cell>
          <cell r="D226">
            <v>1</v>
          </cell>
          <cell r="E226">
            <v>25.1</v>
          </cell>
          <cell r="F226">
            <v>0</v>
          </cell>
        </row>
        <row r="227">
          <cell r="A227">
            <v>0</v>
          </cell>
          <cell r="B227">
            <v>0</v>
          </cell>
          <cell r="C227">
            <v>0</v>
          </cell>
          <cell r="D227">
            <v>0</v>
          </cell>
          <cell r="E227">
            <v>0.2</v>
          </cell>
          <cell r="F227">
            <v>0</v>
          </cell>
        </row>
        <row r="228">
          <cell r="A228">
            <v>0</v>
          </cell>
          <cell r="B228">
            <v>0</v>
          </cell>
          <cell r="C228">
            <v>0</v>
          </cell>
          <cell r="D228">
            <v>0</v>
          </cell>
          <cell r="E228">
            <v>0</v>
          </cell>
          <cell r="F228">
            <v>20.079999999999998</v>
          </cell>
        </row>
        <row r="229">
          <cell r="A229">
            <v>0</v>
          </cell>
          <cell r="B229">
            <v>4</v>
          </cell>
          <cell r="C229">
            <v>1</v>
          </cell>
          <cell r="D229">
            <v>1</v>
          </cell>
          <cell r="E229">
            <v>48.38</v>
          </cell>
          <cell r="F229">
            <v>0</v>
          </cell>
        </row>
        <row r="230">
          <cell r="A230">
            <v>0</v>
          </cell>
          <cell r="B230">
            <v>0</v>
          </cell>
          <cell r="C230">
            <v>0</v>
          </cell>
          <cell r="D230">
            <v>0</v>
          </cell>
          <cell r="E230">
            <v>0.2</v>
          </cell>
          <cell r="F230">
            <v>0</v>
          </cell>
        </row>
        <row r="231">
          <cell r="A231">
            <v>0</v>
          </cell>
          <cell r="B231">
            <v>0</v>
          </cell>
          <cell r="C231">
            <v>0</v>
          </cell>
          <cell r="D231">
            <v>0</v>
          </cell>
          <cell r="E231">
            <v>0</v>
          </cell>
          <cell r="F231">
            <v>38.700000000000003</v>
          </cell>
        </row>
        <row r="232">
          <cell r="A232">
            <v>0</v>
          </cell>
          <cell r="B232">
            <v>4</v>
          </cell>
          <cell r="C232">
            <v>1</v>
          </cell>
          <cell r="D232">
            <v>1</v>
          </cell>
          <cell r="E232">
            <v>24.46</v>
          </cell>
          <cell r="F232">
            <v>0</v>
          </cell>
        </row>
        <row r="233">
          <cell r="A233">
            <v>0</v>
          </cell>
          <cell r="B233">
            <v>0</v>
          </cell>
          <cell r="C233">
            <v>0</v>
          </cell>
          <cell r="D233">
            <v>0</v>
          </cell>
          <cell r="E233">
            <v>0.2</v>
          </cell>
          <cell r="F233">
            <v>0</v>
          </cell>
        </row>
        <row r="234">
          <cell r="A234">
            <v>0</v>
          </cell>
          <cell r="B234">
            <v>0</v>
          </cell>
          <cell r="C234">
            <v>0</v>
          </cell>
          <cell r="D234">
            <v>0</v>
          </cell>
          <cell r="E234">
            <v>0</v>
          </cell>
          <cell r="F234">
            <v>19.57</v>
          </cell>
        </row>
        <row r="235">
          <cell r="A235">
            <v>0</v>
          </cell>
          <cell r="B235">
            <v>4</v>
          </cell>
          <cell r="C235">
            <v>1</v>
          </cell>
          <cell r="D235">
            <v>1</v>
          </cell>
          <cell r="E235">
            <v>15.46</v>
          </cell>
          <cell r="F235">
            <v>0</v>
          </cell>
        </row>
        <row r="236">
          <cell r="A236">
            <v>0</v>
          </cell>
          <cell r="B236">
            <v>0</v>
          </cell>
          <cell r="C236">
            <v>0</v>
          </cell>
          <cell r="D236">
            <v>0</v>
          </cell>
          <cell r="E236">
            <v>0.2</v>
          </cell>
          <cell r="F236">
            <v>0</v>
          </cell>
        </row>
        <row r="237">
          <cell r="A237">
            <v>0</v>
          </cell>
          <cell r="B237">
            <v>0</v>
          </cell>
          <cell r="C237">
            <v>0</v>
          </cell>
          <cell r="D237">
            <v>0</v>
          </cell>
          <cell r="E237">
            <v>0</v>
          </cell>
          <cell r="F237">
            <v>12.37</v>
          </cell>
        </row>
        <row r="238">
          <cell r="A238">
            <v>0</v>
          </cell>
          <cell r="B238">
            <v>4</v>
          </cell>
          <cell r="C238">
            <v>1</v>
          </cell>
          <cell r="D238">
            <v>1</v>
          </cell>
          <cell r="E238">
            <v>28.2</v>
          </cell>
          <cell r="F238">
            <v>0</v>
          </cell>
        </row>
        <row r="239">
          <cell r="A239">
            <v>0</v>
          </cell>
          <cell r="B239">
            <v>0</v>
          </cell>
          <cell r="C239">
            <v>0</v>
          </cell>
          <cell r="D239">
            <v>0</v>
          </cell>
          <cell r="E239">
            <v>0.2</v>
          </cell>
          <cell r="F239">
            <v>0</v>
          </cell>
        </row>
        <row r="240">
          <cell r="A240">
            <v>0</v>
          </cell>
          <cell r="B240">
            <v>0</v>
          </cell>
          <cell r="C240">
            <v>0</v>
          </cell>
          <cell r="D240">
            <v>0</v>
          </cell>
          <cell r="E240">
            <v>0</v>
          </cell>
          <cell r="F240">
            <v>22.56</v>
          </cell>
        </row>
        <row r="241">
          <cell r="A241">
            <v>0</v>
          </cell>
          <cell r="B241">
            <v>4</v>
          </cell>
          <cell r="C241">
            <v>1</v>
          </cell>
          <cell r="D241">
            <v>1</v>
          </cell>
          <cell r="E241">
            <v>40.159999999999997</v>
          </cell>
          <cell r="F241">
            <v>0</v>
          </cell>
        </row>
        <row r="242">
          <cell r="A242">
            <v>0</v>
          </cell>
          <cell r="B242">
            <v>0</v>
          </cell>
          <cell r="C242">
            <v>0</v>
          </cell>
          <cell r="D242">
            <v>0</v>
          </cell>
          <cell r="E242">
            <v>0.2</v>
          </cell>
          <cell r="F242">
            <v>0</v>
          </cell>
        </row>
        <row r="243">
          <cell r="A243">
            <v>0</v>
          </cell>
          <cell r="B243">
            <v>0</v>
          </cell>
          <cell r="C243">
            <v>0</v>
          </cell>
          <cell r="D243">
            <v>0</v>
          </cell>
          <cell r="E243">
            <v>0</v>
          </cell>
          <cell r="F243">
            <v>32.130000000000003</v>
          </cell>
        </row>
        <row r="244">
          <cell r="A244">
            <v>0</v>
          </cell>
          <cell r="B244">
            <v>4</v>
          </cell>
          <cell r="C244">
            <v>1</v>
          </cell>
          <cell r="D244">
            <v>1</v>
          </cell>
          <cell r="E244">
            <v>26.18</v>
          </cell>
          <cell r="F244">
            <v>0</v>
          </cell>
        </row>
        <row r="245">
          <cell r="A245">
            <v>0</v>
          </cell>
          <cell r="B245">
            <v>0</v>
          </cell>
          <cell r="C245">
            <v>0</v>
          </cell>
          <cell r="D245">
            <v>0</v>
          </cell>
          <cell r="E245">
            <v>0.2</v>
          </cell>
          <cell r="F245">
            <v>0</v>
          </cell>
        </row>
        <row r="246">
          <cell r="A246">
            <v>0</v>
          </cell>
          <cell r="B246">
            <v>0</v>
          </cell>
          <cell r="C246">
            <v>0</v>
          </cell>
          <cell r="D246">
            <v>0</v>
          </cell>
          <cell r="E246">
            <v>0</v>
          </cell>
          <cell r="F246">
            <v>20.94</v>
          </cell>
        </row>
        <row r="247">
          <cell r="A247">
            <v>0</v>
          </cell>
          <cell r="B247">
            <v>4</v>
          </cell>
          <cell r="C247">
            <v>1</v>
          </cell>
          <cell r="D247">
            <v>1</v>
          </cell>
          <cell r="E247">
            <v>2.83</v>
          </cell>
          <cell r="F247">
            <v>0</v>
          </cell>
        </row>
        <row r="248">
          <cell r="A248">
            <v>0</v>
          </cell>
          <cell r="B248">
            <v>0</v>
          </cell>
          <cell r="C248">
            <v>0</v>
          </cell>
          <cell r="D248">
            <v>0</v>
          </cell>
          <cell r="E248">
            <v>0.28999999999999998</v>
          </cell>
          <cell r="F248">
            <v>0</v>
          </cell>
        </row>
        <row r="249">
          <cell r="A249">
            <v>0</v>
          </cell>
          <cell r="B249">
            <v>0</v>
          </cell>
          <cell r="C249">
            <v>0</v>
          </cell>
          <cell r="D249">
            <v>0</v>
          </cell>
          <cell r="E249">
            <v>0</v>
          </cell>
          <cell r="F249">
            <v>3.28</v>
          </cell>
        </row>
        <row r="250">
          <cell r="A250">
            <v>0</v>
          </cell>
          <cell r="B250">
            <v>4</v>
          </cell>
          <cell r="C250">
            <v>1</v>
          </cell>
          <cell r="D250">
            <v>1</v>
          </cell>
          <cell r="E250">
            <v>4.1500000000000004</v>
          </cell>
          <cell r="F250">
            <v>0</v>
          </cell>
        </row>
        <row r="251">
          <cell r="A251">
            <v>0</v>
          </cell>
          <cell r="B251">
            <v>0</v>
          </cell>
          <cell r="C251">
            <v>0</v>
          </cell>
          <cell r="D251">
            <v>0</v>
          </cell>
          <cell r="E251">
            <v>0.48</v>
          </cell>
          <cell r="F251">
            <v>0</v>
          </cell>
        </row>
        <row r="252">
          <cell r="A252">
            <v>0</v>
          </cell>
          <cell r="B252">
            <v>0</v>
          </cell>
          <cell r="C252">
            <v>0</v>
          </cell>
          <cell r="D252">
            <v>0</v>
          </cell>
          <cell r="E252">
            <v>0</v>
          </cell>
          <cell r="F252">
            <v>7.97</v>
          </cell>
        </row>
        <row r="253">
          <cell r="A253">
            <v>0</v>
          </cell>
          <cell r="B253">
            <v>4</v>
          </cell>
          <cell r="C253">
            <v>1</v>
          </cell>
          <cell r="D253">
            <v>1</v>
          </cell>
          <cell r="E253">
            <v>4.4000000000000004</v>
          </cell>
          <cell r="F253">
            <v>0</v>
          </cell>
        </row>
        <row r="254">
          <cell r="A254">
            <v>0</v>
          </cell>
          <cell r="B254">
            <v>0</v>
          </cell>
          <cell r="C254">
            <v>0</v>
          </cell>
          <cell r="D254">
            <v>0</v>
          </cell>
          <cell r="E254">
            <v>0.48</v>
          </cell>
          <cell r="F254">
            <v>0</v>
          </cell>
        </row>
        <row r="255">
          <cell r="A255">
            <v>0</v>
          </cell>
          <cell r="B255">
            <v>0</v>
          </cell>
          <cell r="C255">
            <v>0</v>
          </cell>
          <cell r="D255">
            <v>0</v>
          </cell>
          <cell r="E255">
            <v>0</v>
          </cell>
          <cell r="F255">
            <v>8.4499999999999993</v>
          </cell>
        </row>
        <row r="256">
          <cell r="A256">
            <v>0</v>
          </cell>
          <cell r="B256">
            <v>4</v>
          </cell>
          <cell r="C256">
            <v>1</v>
          </cell>
          <cell r="D256">
            <v>1</v>
          </cell>
          <cell r="E256">
            <v>7.9099999999999993</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6.33</v>
          </cell>
        </row>
        <row r="259">
          <cell r="A259">
            <v>0</v>
          </cell>
          <cell r="B259">
            <v>4</v>
          </cell>
          <cell r="C259">
            <v>1</v>
          </cell>
          <cell r="D259">
            <v>1</v>
          </cell>
          <cell r="E259">
            <v>9.2399999999999984</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7.39</v>
          </cell>
        </row>
        <row r="262">
          <cell r="A262">
            <v>0</v>
          </cell>
          <cell r="B262">
            <v>4</v>
          </cell>
          <cell r="C262">
            <v>1</v>
          </cell>
          <cell r="D262">
            <v>1</v>
          </cell>
          <cell r="E262">
            <v>23.48</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18.78</v>
          </cell>
        </row>
        <row r="265">
          <cell r="A265">
            <v>0</v>
          </cell>
          <cell r="B265">
            <v>4</v>
          </cell>
          <cell r="C265">
            <v>1</v>
          </cell>
          <cell r="D265">
            <v>1</v>
          </cell>
          <cell r="E265">
            <v>9.41</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7.53</v>
          </cell>
        </row>
        <row r="268">
          <cell r="A268">
            <v>0</v>
          </cell>
          <cell r="B268">
            <v>4</v>
          </cell>
          <cell r="C268">
            <v>1</v>
          </cell>
          <cell r="D268">
            <v>1</v>
          </cell>
          <cell r="E268">
            <v>16.12</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12.9</v>
          </cell>
        </row>
        <row r="271">
          <cell r="A271">
            <v>0</v>
          </cell>
          <cell r="B271">
            <v>4</v>
          </cell>
          <cell r="C271">
            <v>1</v>
          </cell>
          <cell r="D271">
            <v>1</v>
          </cell>
          <cell r="E271">
            <v>5.25</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4.2</v>
          </cell>
        </row>
        <row r="274">
          <cell r="A274">
            <v>0</v>
          </cell>
          <cell r="B274">
            <v>4</v>
          </cell>
          <cell r="C274">
            <v>1</v>
          </cell>
          <cell r="D274">
            <v>1</v>
          </cell>
          <cell r="E274">
            <v>4.8499999999999996</v>
          </cell>
          <cell r="F274">
            <v>0</v>
          </cell>
        </row>
        <row r="275">
          <cell r="A275">
            <v>0</v>
          </cell>
          <cell r="B275">
            <v>0</v>
          </cell>
          <cell r="C275">
            <v>0</v>
          </cell>
          <cell r="D275">
            <v>0</v>
          </cell>
          <cell r="E275">
            <v>0.2</v>
          </cell>
          <cell r="F275">
            <v>0</v>
          </cell>
        </row>
        <row r="276">
          <cell r="A276">
            <v>0</v>
          </cell>
          <cell r="B276">
            <v>0</v>
          </cell>
          <cell r="C276">
            <v>0</v>
          </cell>
          <cell r="D276">
            <v>0</v>
          </cell>
          <cell r="E276">
            <v>0</v>
          </cell>
          <cell r="F276">
            <v>3.88</v>
          </cell>
        </row>
        <row r="277">
          <cell r="A277">
            <v>0</v>
          </cell>
          <cell r="B277">
            <v>4</v>
          </cell>
          <cell r="C277">
            <v>1</v>
          </cell>
          <cell r="D277">
            <v>1</v>
          </cell>
          <cell r="E277">
            <v>13.34</v>
          </cell>
          <cell r="F277">
            <v>0</v>
          </cell>
        </row>
        <row r="278">
          <cell r="A278">
            <v>0</v>
          </cell>
          <cell r="B278">
            <v>0</v>
          </cell>
          <cell r="C278">
            <v>0</v>
          </cell>
          <cell r="D278">
            <v>0</v>
          </cell>
          <cell r="E278">
            <v>0.2</v>
          </cell>
          <cell r="F278">
            <v>0</v>
          </cell>
        </row>
        <row r="279">
          <cell r="A279">
            <v>0</v>
          </cell>
          <cell r="B279">
            <v>0</v>
          </cell>
          <cell r="C279">
            <v>0</v>
          </cell>
          <cell r="D279">
            <v>0</v>
          </cell>
          <cell r="E279">
            <v>0</v>
          </cell>
          <cell r="F279">
            <v>10.67</v>
          </cell>
        </row>
        <row r="280">
          <cell r="A280">
            <v>0</v>
          </cell>
          <cell r="B280">
            <v>4</v>
          </cell>
          <cell r="C280">
            <v>1</v>
          </cell>
          <cell r="D280">
            <v>1</v>
          </cell>
          <cell r="E280">
            <v>17.34</v>
          </cell>
          <cell r="F280">
            <v>0</v>
          </cell>
        </row>
        <row r="281">
          <cell r="A281">
            <v>0</v>
          </cell>
          <cell r="B281">
            <v>0</v>
          </cell>
          <cell r="C281">
            <v>0</v>
          </cell>
          <cell r="D281">
            <v>0</v>
          </cell>
          <cell r="E281">
            <v>0.2</v>
          </cell>
          <cell r="F281">
            <v>0</v>
          </cell>
        </row>
        <row r="282">
          <cell r="A282">
            <v>0</v>
          </cell>
          <cell r="B282">
            <v>0</v>
          </cell>
          <cell r="C282">
            <v>0</v>
          </cell>
          <cell r="D282">
            <v>0</v>
          </cell>
          <cell r="E282">
            <v>0</v>
          </cell>
          <cell r="F282">
            <v>13.87</v>
          </cell>
        </row>
        <row r="283">
          <cell r="A283">
            <v>0</v>
          </cell>
          <cell r="B283">
            <v>4</v>
          </cell>
          <cell r="C283">
            <v>1</v>
          </cell>
          <cell r="D283">
            <v>1</v>
          </cell>
          <cell r="E283">
            <v>8.69</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6.95</v>
          </cell>
        </row>
        <row r="286">
          <cell r="A286">
            <v>0</v>
          </cell>
          <cell r="B286">
            <v>4</v>
          </cell>
          <cell r="C286">
            <v>1</v>
          </cell>
          <cell r="D286">
            <v>2</v>
          </cell>
          <cell r="E286">
            <v>8.6</v>
          </cell>
          <cell r="F286">
            <v>0</v>
          </cell>
        </row>
        <row r="287">
          <cell r="A287">
            <v>0</v>
          </cell>
          <cell r="B287">
            <v>0</v>
          </cell>
          <cell r="C287">
            <v>0</v>
          </cell>
          <cell r="D287">
            <v>0</v>
          </cell>
          <cell r="E287">
            <v>0.2</v>
          </cell>
          <cell r="F287">
            <v>0</v>
          </cell>
        </row>
        <row r="288">
          <cell r="A288">
            <v>0</v>
          </cell>
          <cell r="B288">
            <v>0</v>
          </cell>
          <cell r="C288">
            <v>0</v>
          </cell>
          <cell r="D288">
            <v>0</v>
          </cell>
          <cell r="E288">
            <v>0</v>
          </cell>
          <cell r="F288">
            <v>13.76</v>
          </cell>
        </row>
        <row r="289">
          <cell r="A289">
            <v>0</v>
          </cell>
          <cell r="B289">
            <v>4</v>
          </cell>
          <cell r="C289">
            <v>1</v>
          </cell>
          <cell r="D289">
            <v>2</v>
          </cell>
          <cell r="E289">
            <v>9.73</v>
          </cell>
          <cell r="F289">
            <v>0</v>
          </cell>
        </row>
        <row r="290">
          <cell r="A290">
            <v>0</v>
          </cell>
          <cell r="B290">
            <v>0</v>
          </cell>
          <cell r="C290">
            <v>0</v>
          </cell>
          <cell r="D290">
            <v>0</v>
          </cell>
          <cell r="E290">
            <v>0.2</v>
          </cell>
          <cell r="F290">
            <v>0</v>
          </cell>
        </row>
        <row r="291">
          <cell r="A291">
            <v>0</v>
          </cell>
          <cell r="B291">
            <v>0</v>
          </cell>
          <cell r="C291">
            <v>0</v>
          </cell>
          <cell r="D291">
            <v>0</v>
          </cell>
          <cell r="E291">
            <v>0</v>
          </cell>
          <cell r="F291">
            <v>15.57</v>
          </cell>
        </row>
        <row r="292">
          <cell r="A292">
            <v>0</v>
          </cell>
          <cell r="B292">
            <v>0</v>
          </cell>
          <cell r="C292">
            <v>0</v>
          </cell>
          <cell r="D292">
            <v>0</v>
          </cell>
          <cell r="E292">
            <v>0</v>
          </cell>
          <cell r="F292">
            <v>0</v>
          </cell>
        </row>
        <row r="293">
          <cell r="A293" t="str">
            <v>C1.3b</v>
          </cell>
          <cell r="B293">
            <v>0</v>
          </cell>
          <cell r="C293">
            <v>0</v>
          </cell>
          <cell r="D293">
            <v>0</v>
          </cell>
          <cell r="E293">
            <v>0</v>
          </cell>
          <cell r="F293">
            <v>480.04999999999984</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1</v>
          </cell>
          <cell r="C297">
            <v>1</v>
          </cell>
          <cell r="D297">
            <v>4</v>
          </cell>
          <cell r="E297">
            <v>1.35</v>
          </cell>
          <cell r="F297">
            <v>0</v>
          </cell>
        </row>
        <row r="298">
          <cell r="B298">
            <v>0</v>
          </cell>
          <cell r="C298">
            <v>0</v>
          </cell>
          <cell r="D298">
            <v>0</v>
          </cell>
          <cell r="E298">
            <v>4.51</v>
          </cell>
          <cell r="F298">
            <v>0</v>
          </cell>
        </row>
        <row r="299">
          <cell r="B299">
            <v>0</v>
          </cell>
          <cell r="C299">
            <v>0</v>
          </cell>
          <cell r="D299">
            <v>0</v>
          </cell>
          <cell r="E299">
            <v>0</v>
          </cell>
          <cell r="F299">
            <v>24.35</v>
          </cell>
        </row>
        <row r="300">
          <cell r="B300">
            <v>1</v>
          </cell>
          <cell r="C300">
            <v>1</v>
          </cell>
          <cell r="D300">
            <v>4</v>
          </cell>
          <cell r="E300">
            <v>1.35</v>
          </cell>
          <cell r="F300">
            <v>0</v>
          </cell>
        </row>
        <row r="301">
          <cell r="B301">
            <v>0</v>
          </cell>
          <cell r="C301">
            <v>0</v>
          </cell>
          <cell r="D301">
            <v>0</v>
          </cell>
          <cell r="E301">
            <v>4.2300000000000004</v>
          </cell>
          <cell r="F301">
            <v>0</v>
          </cell>
        </row>
        <row r="302">
          <cell r="B302">
            <v>0</v>
          </cell>
          <cell r="C302">
            <v>0</v>
          </cell>
          <cell r="D302">
            <v>0</v>
          </cell>
          <cell r="E302">
            <v>0</v>
          </cell>
          <cell r="F302">
            <v>22.84</v>
          </cell>
        </row>
        <row r="303">
          <cell r="B303">
            <v>1</v>
          </cell>
          <cell r="C303">
            <v>1</v>
          </cell>
          <cell r="D303">
            <v>4</v>
          </cell>
          <cell r="E303">
            <v>1.5</v>
          </cell>
          <cell r="F303">
            <v>0</v>
          </cell>
        </row>
        <row r="304">
          <cell r="B304">
            <v>0</v>
          </cell>
          <cell r="C304">
            <v>0</v>
          </cell>
          <cell r="D304">
            <v>0</v>
          </cell>
          <cell r="E304">
            <v>0.1</v>
          </cell>
          <cell r="F304">
            <v>0</v>
          </cell>
        </row>
        <row r="305">
          <cell r="B305">
            <v>0</v>
          </cell>
          <cell r="C305">
            <v>0</v>
          </cell>
          <cell r="D305">
            <v>0</v>
          </cell>
          <cell r="E305">
            <v>0</v>
          </cell>
          <cell r="F305">
            <v>0.6</v>
          </cell>
        </row>
        <row r="306">
          <cell r="B306">
            <v>0</v>
          </cell>
          <cell r="C306">
            <v>0</v>
          </cell>
          <cell r="D306">
            <v>0</v>
          </cell>
          <cell r="E306">
            <v>0</v>
          </cell>
          <cell r="F306">
            <v>0</v>
          </cell>
        </row>
        <row r="307">
          <cell r="B307">
            <v>1</v>
          </cell>
          <cell r="C307">
            <v>2</v>
          </cell>
          <cell r="D307">
            <v>4</v>
          </cell>
          <cell r="E307">
            <v>0.73</v>
          </cell>
          <cell r="F307">
            <v>0</v>
          </cell>
        </row>
        <row r="308">
          <cell r="B308">
            <v>0</v>
          </cell>
          <cell r="C308">
            <v>0</v>
          </cell>
          <cell r="D308">
            <v>0</v>
          </cell>
          <cell r="E308">
            <v>1</v>
          </cell>
          <cell r="F308">
            <v>0</v>
          </cell>
        </row>
        <row r="309">
          <cell r="B309">
            <v>0</v>
          </cell>
          <cell r="C309">
            <v>0</v>
          </cell>
          <cell r="D309">
            <v>0</v>
          </cell>
          <cell r="E309">
            <v>0</v>
          </cell>
          <cell r="F309">
            <v>5.84</v>
          </cell>
        </row>
        <row r="310">
          <cell r="B310">
            <v>1</v>
          </cell>
          <cell r="C310">
            <v>2</v>
          </cell>
          <cell r="D310">
            <v>4</v>
          </cell>
          <cell r="E310">
            <v>0.8</v>
          </cell>
          <cell r="F310">
            <v>0</v>
          </cell>
        </row>
        <row r="311">
          <cell r="A311">
            <v>0</v>
          </cell>
          <cell r="B311">
            <v>0</v>
          </cell>
          <cell r="C311">
            <v>0</v>
          </cell>
          <cell r="D311">
            <v>0</v>
          </cell>
          <cell r="E311">
            <v>1</v>
          </cell>
          <cell r="F311">
            <v>0</v>
          </cell>
        </row>
        <row r="312">
          <cell r="B312">
            <v>0</v>
          </cell>
          <cell r="C312">
            <v>0</v>
          </cell>
          <cell r="D312">
            <v>0</v>
          </cell>
          <cell r="E312">
            <v>0</v>
          </cell>
          <cell r="F312">
            <v>6.4</v>
          </cell>
        </row>
        <row r="313">
          <cell r="B313">
            <v>1</v>
          </cell>
          <cell r="C313">
            <v>1</v>
          </cell>
          <cell r="D313">
            <v>72</v>
          </cell>
          <cell r="E313">
            <v>1.35</v>
          </cell>
          <cell r="F313">
            <v>0</v>
          </cell>
        </row>
        <row r="314">
          <cell r="B314">
            <v>0</v>
          </cell>
          <cell r="C314">
            <v>0</v>
          </cell>
          <cell r="D314">
            <v>0</v>
          </cell>
          <cell r="E314">
            <v>0.16</v>
          </cell>
          <cell r="F314">
            <v>0</v>
          </cell>
        </row>
        <row r="315">
          <cell r="B315">
            <v>0</v>
          </cell>
          <cell r="C315">
            <v>0</v>
          </cell>
          <cell r="D315">
            <v>0</v>
          </cell>
          <cell r="E315">
            <v>0</v>
          </cell>
          <cell r="F315">
            <v>15.55</v>
          </cell>
        </row>
        <row r="316">
          <cell r="B316">
            <v>1</v>
          </cell>
          <cell r="C316">
            <v>1</v>
          </cell>
          <cell r="D316">
            <v>4</v>
          </cell>
          <cell r="E316">
            <v>2.78</v>
          </cell>
          <cell r="F316">
            <v>0</v>
          </cell>
        </row>
        <row r="317">
          <cell r="A317">
            <v>0</v>
          </cell>
          <cell r="B317">
            <v>0</v>
          </cell>
          <cell r="C317">
            <v>0</v>
          </cell>
          <cell r="D317">
            <v>0</v>
          </cell>
          <cell r="E317">
            <v>0.4</v>
          </cell>
          <cell r="F317">
            <v>0</v>
          </cell>
        </row>
        <row r="318">
          <cell r="A318">
            <v>0</v>
          </cell>
          <cell r="B318">
            <v>0</v>
          </cell>
          <cell r="C318">
            <v>0</v>
          </cell>
          <cell r="D318">
            <v>0</v>
          </cell>
          <cell r="E318">
            <v>0</v>
          </cell>
          <cell r="F318">
            <v>4.45</v>
          </cell>
        </row>
        <row r="319">
          <cell r="A319">
            <v>0</v>
          </cell>
          <cell r="B319">
            <v>1</v>
          </cell>
          <cell r="C319">
            <v>1</v>
          </cell>
          <cell r="D319">
            <v>4</v>
          </cell>
          <cell r="E319">
            <v>2.83</v>
          </cell>
          <cell r="F319">
            <v>0</v>
          </cell>
        </row>
        <row r="320">
          <cell r="A320">
            <v>0</v>
          </cell>
          <cell r="B320">
            <v>0</v>
          </cell>
          <cell r="C320">
            <v>0</v>
          </cell>
          <cell r="D320">
            <v>0</v>
          </cell>
          <cell r="E320">
            <v>0.24</v>
          </cell>
          <cell r="F320">
            <v>0</v>
          </cell>
        </row>
        <row r="321">
          <cell r="A321">
            <v>0</v>
          </cell>
          <cell r="B321">
            <v>0</v>
          </cell>
          <cell r="C321">
            <v>0</v>
          </cell>
          <cell r="D321">
            <v>0</v>
          </cell>
          <cell r="E321">
            <v>0</v>
          </cell>
          <cell r="F321">
            <v>2.72</v>
          </cell>
        </row>
        <row r="322">
          <cell r="A322" t="str">
            <v>C1.3c</v>
          </cell>
          <cell r="B322">
            <v>0</v>
          </cell>
          <cell r="C322">
            <v>0</v>
          </cell>
          <cell r="D322">
            <v>0</v>
          </cell>
          <cell r="E322">
            <v>0</v>
          </cell>
          <cell r="F322">
            <v>82.75</v>
          </cell>
        </row>
        <row r="323">
          <cell r="B323">
            <v>0</v>
          </cell>
          <cell r="C323">
            <v>0</v>
          </cell>
          <cell r="D323">
            <v>0</v>
          </cell>
          <cell r="E323">
            <v>0</v>
          </cell>
          <cell r="F323">
            <v>0</v>
          </cell>
        </row>
        <row r="324">
          <cell r="A324">
            <v>0</v>
          </cell>
          <cell r="B324">
            <v>0</v>
          </cell>
          <cell r="C324">
            <v>0</v>
          </cell>
          <cell r="D324">
            <v>0</v>
          </cell>
          <cell r="E324">
            <v>0</v>
          </cell>
          <cell r="F324">
            <v>0</v>
          </cell>
        </row>
        <row r="325">
          <cell r="B325">
            <v>0</v>
          </cell>
          <cell r="C325">
            <v>0</v>
          </cell>
          <cell r="D325">
            <v>0</v>
          </cell>
          <cell r="E325">
            <v>0</v>
          </cell>
          <cell r="F325">
            <v>0</v>
          </cell>
        </row>
        <row r="326">
          <cell r="B326">
            <v>1</v>
          </cell>
          <cell r="C326">
            <v>4</v>
          </cell>
          <cell r="D326">
            <v>37</v>
          </cell>
          <cell r="E326">
            <v>0.52</v>
          </cell>
          <cell r="F326">
            <v>0</v>
          </cell>
        </row>
        <row r="327">
          <cell r="B327">
            <v>0</v>
          </cell>
          <cell r="C327">
            <v>0</v>
          </cell>
          <cell r="D327">
            <v>0</v>
          </cell>
          <cell r="E327">
            <v>0.15</v>
          </cell>
          <cell r="F327">
            <v>0</v>
          </cell>
        </row>
        <row r="328">
          <cell r="B328">
            <v>0</v>
          </cell>
          <cell r="C328">
            <v>0</v>
          </cell>
          <cell r="D328">
            <v>0</v>
          </cell>
          <cell r="E328">
            <v>0</v>
          </cell>
          <cell r="F328">
            <v>11.54</v>
          </cell>
        </row>
        <row r="329">
          <cell r="A329" t="str">
            <v>C1.3d</v>
          </cell>
          <cell r="B329">
            <v>0</v>
          </cell>
          <cell r="C329">
            <v>0</v>
          </cell>
          <cell r="D329">
            <v>0</v>
          </cell>
          <cell r="E329">
            <v>0</v>
          </cell>
          <cell r="F329">
            <v>11.54</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A333" t="str">
            <v>C1.4a</v>
          </cell>
          <cell r="B333">
            <v>0</v>
          </cell>
          <cell r="C333">
            <v>0</v>
          </cell>
          <cell r="D333">
            <v>0</v>
          </cell>
          <cell r="E333">
            <v>0</v>
          </cell>
          <cell r="F333">
            <v>1284.94</v>
          </cell>
        </row>
        <row r="334">
          <cell r="B334">
            <v>0</v>
          </cell>
          <cell r="C334">
            <v>0</v>
          </cell>
          <cell r="D334">
            <v>0</v>
          </cell>
          <cell r="E334">
            <v>0</v>
          </cell>
          <cell r="F334">
            <v>0</v>
          </cell>
        </row>
        <row r="335">
          <cell r="A335" t="str">
            <v>C1.4b</v>
          </cell>
          <cell r="B335">
            <v>0</v>
          </cell>
          <cell r="C335">
            <v>0</v>
          </cell>
          <cell r="D335">
            <v>0</v>
          </cell>
          <cell r="E335">
            <v>0</v>
          </cell>
          <cell r="F335">
            <v>2650.96</v>
          </cell>
        </row>
        <row r="336">
          <cell r="B336">
            <v>0</v>
          </cell>
          <cell r="C336">
            <v>0</v>
          </cell>
          <cell r="D336">
            <v>0</v>
          </cell>
          <cell r="E336">
            <v>0</v>
          </cell>
          <cell r="F336">
            <v>0</v>
          </cell>
        </row>
        <row r="337">
          <cell r="A337" t="str">
            <v>C1.4c</v>
          </cell>
          <cell r="B337">
            <v>0</v>
          </cell>
          <cell r="C337">
            <v>0</v>
          </cell>
          <cell r="D337">
            <v>0</v>
          </cell>
          <cell r="E337">
            <v>0</v>
          </cell>
          <cell r="F337">
            <v>615.23</v>
          </cell>
        </row>
        <row r="338">
          <cell r="B338">
            <v>0</v>
          </cell>
          <cell r="C338">
            <v>0</v>
          </cell>
          <cell r="D338">
            <v>0</v>
          </cell>
          <cell r="E338">
            <v>0</v>
          </cell>
          <cell r="F338">
            <v>0</v>
          </cell>
        </row>
        <row r="339">
          <cell r="A339" t="str">
            <v>C1.4d</v>
          </cell>
          <cell r="B339">
            <v>0</v>
          </cell>
          <cell r="C339">
            <v>0</v>
          </cell>
          <cell r="D339">
            <v>0</v>
          </cell>
          <cell r="E339">
            <v>0</v>
          </cell>
          <cell r="F339">
            <v>1970.13</v>
          </cell>
        </row>
        <row r="340">
          <cell r="B340">
            <v>0</v>
          </cell>
          <cell r="C340">
            <v>0</v>
          </cell>
          <cell r="D340">
            <v>0</v>
          </cell>
          <cell r="E340">
            <v>0</v>
          </cell>
          <cell r="F340">
            <v>0</v>
          </cell>
        </row>
        <row r="341">
          <cell r="A341" t="str">
            <v>C1.4e</v>
          </cell>
          <cell r="B341">
            <v>0</v>
          </cell>
          <cell r="C341">
            <v>0</v>
          </cell>
          <cell r="D341">
            <v>0</v>
          </cell>
          <cell r="E341">
            <v>0</v>
          </cell>
          <cell r="F341">
            <v>5387.44</v>
          </cell>
        </row>
        <row r="342">
          <cell r="B342">
            <v>0</v>
          </cell>
          <cell r="C342">
            <v>0</v>
          </cell>
          <cell r="D342">
            <v>0</v>
          </cell>
          <cell r="E342">
            <v>0</v>
          </cell>
          <cell r="F342">
            <v>0</v>
          </cell>
        </row>
        <row r="343">
          <cell r="A343" t="str">
            <v>C1.4f</v>
          </cell>
          <cell r="B343">
            <v>0</v>
          </cell>
          <cell r="C343">
            <v>0</v>
          </cell>
          <cell r="D343">
            <v>0</v>
          </cell>
          <cell r="E343">
            <v>0</v>
          </cell>
          <cell r="F343">
            <v>1850.2</v>
          </cell>
        </row>
        <row r="344">
          <cell r="B344">
            <v>0</v>
          </cell>
          <cell r="C344">
            <v>0</v>
          </cell>
          <cell r="D344">
            <v>0</v>
          </cell>
          <cell r="E344">
            <v>0</v>
          </cell>
          <cell r="F344">
            <v>0</v>
          </cell>
        </row>
        <row r="345">
          <cell r="A345" t="str">
            <v>C1.4g</v>
          </cell>
          <cell r="B345">
            <v>0</v>
          </cell>
          <cell r="C345">
            <v>0</v>
          </cell>
          <cell r="D345">
            <v>0</v>
          </cell>
          <cell r="E345">
            <v>0</v>
          </cell>
          <cell r="F345">
            <v>5010.3900000000003</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sheetData>
      <sheetData sheetId="62"/>
      <sheetData sheetId="63" refreshError="1"/>
      <sheetData sheetId="64" refreshError="1"/>
      <sheetData sheetId="65" refreshError="1"/>
      <sheetData sheetId="66" refreshError="1"/>
      <sheetData sheetId="67" refreshError="1">
        <row r="4">
          <cell r="D4" t="str">
            <v>Dia</v>
          </cell>
        </row>
        <row r="8">
          <cell r="D8">
            <v>14</v>
          </cell>
        </row>
        <row r="9">
          <cell r="D9">
            <v>8</v>
          </cell>
        </row>
        <row r="10">
          <cell r="D10">
            <v>14</v>
          </cell>
        </row>
        <row r="11">
          <cell r="D11">
            <v>8</v>
          </cell>
        </row>
        <row r="12">
          <cell r="D12">
            <v>12</v>
          </cell>
        </row>
        <row r="13">
          <cell r="D13">
            <v>8</v>
          </cell>
        </row>
        <row r="14">
          <cell r="D14">
            <v>12</v>
          </cell>
        </row>
        <row r="15">
          <cell r="D15">
            <v>8</v>
          </cell>
        </row>
        <row r="18">
          <cell r="D18">
            <v>16</v>
          </cell>
        </row>
        <row r="19">
          <cell r="D19">
            <v>8</v>
          </cell>
        </row>
        <row r="20">
          <cell r="D20">
            <v>20</v>
          </cell>
        </row>
        <row r="21">
          <cell r="D21">
            <v>8</v>
          </cell>
        </row>
        <row r="22">
          <cell r="D22">
            <v>20</v>
          </cell>
        </row>
        <row r="23">
          <cell r="D23">
            <v>8</v>
          </cell>
        </row>
        <row r="24">
          <cell r="D24">
            <v>16</v>
          </cell>
        </row>
        <row r="25">
          <cell r="D25">
            <v>8</v>
          </cell>
        </row>
        <row r="26">
          <cell r="D26">
            <v>16</v>
          </cell>
        </row>
        <row r="27">
          <cell r="D27">
            <v>8</v>
          </cell>
        </row>
        <row r="28">
          <cell r="D28">
            <v>20</v>
          </cell>
        </row>
        <row r="29">
          <cell r="D29">
            <v>8</v>
          </cell>
        </row>
        <row r="30">
          <cell r="D30">
            <v>20</v>
          </cell>
        </row>
        <row r="31">
          <cell r="D31">
            <v>8</v>
          </cell>
        </row>
        <row r="32">
          <cell r="D32">
            <v>16</v>
          </cell>
        </row>
        <row r="33">
          <cell r="D33">
            <v>8</v>
          </cell>
        </row>
        <row r="34">
          <cell r="D34">
            <v>16</v>
          </cell>
        </row>
        <row r="35">
          <cell r="D35">
            <v>8</v>
          </cell>
        </row>
        <row r="36">
          <cell r="D36">
            <v>20</v>
          </cell>
        </row>
        <row r="37">
          <cell r="D37">
            <v>8</v>
          </cell>
        </row>
        <row r="38">
          <cell r="D38">
            <v>20</v>
          </cell>
        </row>
        <row r="39">
          <cell r="D39">
            <v>8</v>
          </cell>
        </row>
        <row r="40">
          <cell r="D40">
            <v>20</v>
          </cell>
        </row>
        <row r="41">
          <cell r="D41">
            <v>8</v>
          </cell>
        </row>
        <row r="42">
          <cell r="D42">
            <v>20</v>
          </cell>
        </row>
        <row r="43">
          <cell r="D43">
            <v>8</v>
          </cell>
        </row>
        <row r="44">
          <cell r="D44">
            <v>20</v>
          </cell>
        </row>
        <row r="45">
          <cell r="D45">
            <v>8</v>
          </cell>
        </row>
        <row r="46">
          <cell r="D46">
            <v>20</v>
          </cell>
        </row>
        <row r="47">
          <cell r="D47">
            <v>8</v>
          </cell>
        </row>
        <row r="48">
          <cell r="D48">
            <v>16</v>
          </cell>
        </row>
        <row r="49">
          <cell r="D49">
            <v>8</v>
          </cell>
        </row>
        <row r="50">
          <cell r="D50">
            <v>16</v>
          </cell>
        </row>
        <row r="51">
          <cell r="D51">
            <v>8</v>
          </cell>
        </row>
        <row r="52">
          <cell r="D52">
            <v>20</v>
          </cell>
        </row>
        <row r="53">
          <cell r="D53">
            <v>8</v>
          </cell>
        </row>
        <row r="54">
          <cell r="D54">
            <v>20</v>
          </cell>
        </row>
        <row r="55">
          <cell r="D55">
            <v>8</v>
          </cell>
        </row>
        <row r="56">
          <cell r="D56">
            <v>16</v>
          </cell>
        </row>
        <row r="57">
          <cell r="D57">
            <v>8</v>
          </cell>
        </row>
        <row r="58">
          <cell r="D58">
            <v>16</v>
          </cell>
        </row>
        <row r="59">
          <cell r="D59">
            <v>8</v>
          </cell>
        </row>
        <row r="60">
          <cell r="D60">
            <v>20</v>
          </cell>
        </row>
        <row r="61">
          <cell r="D61">
            <v>8</v>
          </cell>
        </row>
        <row r="62">
          <cell r="D62">
            <v>20</v>
          </cell>
        </row>
        <row r="63">
          <cell r="D63">
            <v>8</v>
          </cell>
        </row>
        <row r="64">
          <cell r="D64">
            <v>16</v>
          </cell>
        </row>
        <row r="65">
          <cell r="D65">
            <v>8</v>
          </cell>
        </row>
        <row r="68">
          <cell r="D68">
            <v>14</v>
          </cell>
        </row>
        <row r="69">
          <cell r="D69">
            <v>14</v>
          </cell>
        </row>
        <row r="70">
          <cell r="D70">
            <v>12</v>
          </cell>
        </row>
        <row r="71">
          <cell r="D71">
            <v>12</v>
          </cell>
        </row>
        <row r="72">
          <cell r="D72">
            <v>14</v>
          </cell>
        </row>
        <row r="73">
          <cell r="D73">
            <v>8</v>
          </cell>
        </row>
        <row r="74">
          <cell r="D74">
            <v>14</v>
          </cell>
        </row>
        <row r="75">
          <cell r="D75">
            <v>14</v>
          </cell>
        </row>
        <row r="76">
          <cell r="D76">
            <v>12</v>
          </cell>
        </row>
        <row r="77">
          <cell r="D77">
            <v>12</v>
          </cell>
        </row>
        <row r="78">
          <cell r="D78">
            <v>8</v>
          </cell>
        </row>
        <row r="79">
          <cell r="D79">
            <v>14</v>
          </cell>
        </row>
        <row r="80">
          <cell r="D80">
            <v>12</v>
          </cell>
        </row>
        <row r="81">
          <cell r="D81">
            <v>8</v>
          </cell>
        </row>
        <row r="82">
          <cell r="D82">
            <v>14</v>
          </cell>
        </row>
        <row r="83">
          <cell r="D83">
            <v>12</v>
          </cell>
        </row>
        <row r="84">
          <cell r="D84">
            <v>8</v>
          </cell>
        </row>
        <row r="85">
          <cell r="D85">
            <v>14</v>
          </cell>
        </row>
        <row r="86">
          <cell r="D86">
            <v>12</v>
          </cell>
        </row>
        <row r="87">
          <cell r="D87">
            <v>8</v>
          </cell>
        </row>
        <row r="88">
          <cell r="D88">
            <v>14</v>
          </cell>
        </row>
        <row r="89">
          <cell r="D89">
            <v>12</v>
          </cell>
        </row>
        <row r="90">
          <cell r="D90">
            <v>8</v>
          </cell>
        </row>
        <row r="91">
          <cell r="D91">
            <v>14</v>
          </cell>
        </row>
        <row r="92">
          <cell r="D92">
            <v>12</v>
          </cell>
        </row>
        <row r="93">
          <cell r="D93">
            <v>8</v>
          </cell>
        </row>
        <row r="95">
          <cell r="D95">
            <v>6</v>
          </cell>
        </row>
        <row r="96">
          <cell r="D96">
            <v>6</v>
          </cell>
        </row>
        <row r="97">
          <cell r="D97">
            <v>6</v>
          </cell>
        </row>
        <row r="98">
          <cell r="D98">
            <v>6</v>
          </cell>
        </row>
        <row r="99">
          <cell r="D99">
            <v>6</v>
          </cell>
        </row>
        <row r="100">
          <cell r="D100">
            <v>6</v>
          </cell>
        </row>
        <row r="101">
          <cell r="D101">
            <v>6</v>
          </cell>
        </row>
        <row r="102">
          <cell r="D102">
            <v>6</v>
          </cell>
        </row>
        <row r="103">
          <cell r="D103">
            <v>6</v>
          </cell>
        </row>
        <row r="104">
          <cell r="D104">
            <v>6</v>
          </cell>
        </row>
        <row r="105">
          <cell r="D105">
            <v>6</v>
          </cell>
        </row>
        <row r="106">
          <cell r="D106">
            <v>6</v>
          </cell>
        </row>
        <row r="107">
          <cell r="D107">
            <v>6</v>
          </cell>
        </row>
        <row r="108">
          <cell r="D108">
            <v>6</v>
          </cell>
        </row>
        <row r="109">
          <cell r="D109">
            <v>6</v>
          </cell>
        </row>
      </sheetData>
      <sheetData sheetId="68"/>
      <sheetData sheetId="69" refreshError="1"/>
      <sheetData sheetId="70" refreshError="1"/>
      <sheetData sheetId="71" refreshError="1"/>
      <sheetData sheetId="72" refreshError="1"/>
      <sheetData sheetId="73" refreshError="1"/>
      <sheetData sheetId="74" refreshError="1"/>
      <sheetData sheetId="75" refreshError="1">
        <row r="1">
          <cell r="B1" t="str">
            <v>Project: Low Cost Housing Development Project</v>
          </cell>
        </row>
        <row r="2">
          <cell r="B2" t="str">
            <v>Location: Addis Ababa,Yeka Sub City</v>
          </cell>
        </row>
        <row r="3">
          <cell r="B3" t="str">
            <v>Client: Addis Ababa City Adminstration Housing Agency</v>
          </cell>
        </row>
        <row r="4">
          <cell r="B4" t="str">
            <v>Contractor:Kaleb Construction PLC</v>
          </cell>
        </row>
        <row r="5">
          <cell r="B5" t="str">
            <v>Consultant: MGM Consult PLC</v>
          </cell>
        </row>
        <row r="6">
          <cell r="A6" t="str">
            <v>Code</v>
          </cell>
          <cell r="B6" t="str">
            <v>Timizing</v>
          </cell>
          <cell r="E6" t="str">
            <v>Dimension</v>
          </cell>
          <cell r="F6" t="str">
            <v>Qty</v>
          </cell>
        </row>
        <row r="11">
          <cell r="B11">
            <v>1</v>
          </cell>
          <cell r="C11">
            <v>1</v>
          </cell>
          <cell r="D11">
            <v>1</v>
          </cell>
          <cell r="E11">
            <v>35.57</v>
          </cell>
        </row>
        <row r="12">
          <cell r="E12">
            <v>12.4</v>
          </cell>
        </row>
        <row r="13">
          <cell r="A13" t="str">
            <v>B1.1</v>
          </cell>
          <cell r="F13">
            <v>441.07</v>
          </cell>
        </row>
        <row r="16">
          <cell r="B16">
            <v>1</v>
          </cell>
          <cell r="C16">
            <v>1</v>
          </cell>
          <cell r="D16">
            <v>1</v>
          </cell>
          <cell r="E16">
            <v>35.57</v>
          </cell>
        </row>
        <row r="17">
          <cell r="E17">
            <v>12.4</v>
          </cell>
        </row>
        <row r="18">
          <cell r="E18">
            <v>0.95875000000000021</v>
          </cell>
        </row>
        <row r="19">
          <cell r="A19" t="str">
            <v>B1.2a</v>
          </cell>
          <cell r="F19">
            <v>422.87</v>
          </cell>
        </row>
        <row r="22">
          <cell r="B22">
            <v>1</v>
          </cell>
          <cell r="C22">
            <v>1</v>
          </cell>
          <cell r="D22">
            <v>1</v>
          </cell>
          <cell r="E22">
            <v>11.08</v>
          </cell>
        </row>
        <row r="23">
          <cell r="E23">
            <v>11.3</v>
          </cell>
        </row>
        <row r="24">
          <cell r="E24">
            <v>0</v>
          </cell>
        </row>
        <row r="25">
          <cell r="A25" t="str">
            <v>B1.2b</v>
          </cell>
          <cell r="F25">
            <v>0</v>
          </cell>
        </row>
        <row r="29">
          <cell r="A29" t="str">
            <v>B1.3a</v>
          </cell>
          <cell r="F29">
            <v>37.559999999999995</v>
          </cell>
        </row>
        <row r="34">
          <cell r="A34" t="str">
            <v>B1.3b</v>
          </cell>
          <cell r="F34">
            <v>0</v>
          </cell>
        </row>
        <row r="38">
          <cell r="A38" t="str">
            <v>B1.3c</v>
          </cell>
          <cell r="F38">
            <v>0</v>
          </cell>
        </row>
        <row r="43">
          <cell r="A43" t="str">
            <v>B1.4a</v>
          </cell>
          <cell r="F43">
            <v>95.180000000000035</v>
          </cell>
        </row>
        <row r="48">
          <cell r="A48" t="str">
            <v>B1.4b</v>
          </cell>
          <cell r="F48">
            <v>3.5199999999999996</v>
          </cell>
        </row>
        <row r="53">
          <cell r="A53" t="str">
            <v>B1.4c</v>
          </cell>
          <cell r="F53">
            <v>0</v>
          </cell>
        </row>
        <row r="58">
          <cell r="A58" t="str">
            <v>B1.5</v>
          </cell>
          <cell r="F58">
            <v>0.56000000000000005</v>
          </cell>
        </row>
        <row r="62">
          <cell r="F62">
            <v>95.180000000000035</v>
          </cell>
        </row>
        <row r="63">
          <cell r="F63">
            <v>3.5199999999999996</v>
          </cell>
        </row>
        <row r="64">
          <cell r="F64">
            <v>0</v>
          </cell>
        </row>
        <row r="65">
          <cell r="F65">
            <v>0.56000000000000005</v>
          </cell>
        </row>
        <row r="66">
          <cell r="F66">
            <v>0.56000000000000005</v>
          </cell>
        </row>
        <row r="68">
          <cell r="B68">
            <v>-1</v>
          </cell>
          <cell r="C68">
            <v>1</v>
          </cell>
          <cell r="D68">
            <v>4</v>
          </cell>
          <cell r="E68">
            <v>1.7</v>
          </cell>
        </row>
        <row r="69">
          <cell r="E69">
            <v>1.7</v>
          </cell>
        </row>
        <row r="70">
          <cell r="E70">
            <v>0.75</v>
          </cell>
        </row>
        <row r="71">
          <cell r="F71">
            <v>-8.67</v>
          </cell>
        </row>
        <row r="72">
          <cell r="B72">
            <v>-1</v>
          </cell>
          <cell r="C72">
            <v>1</v>
          </cell>
          <cell r="D72">
            <v>8</v>
          </cell>
          <cell r="E72">
            <v>1.6</v>
          </cell>
        </row>
        <row r="73">
          <cell r="E73">
            <v>1.6</v>
          </cell>
        </row>
        <row r="74">
          <cell r="E74">
            <v>0.7</v>
          </cell>
        </row>
        <row r="75">
          <cell r="F75">
            <v>-14.34</v>
          </cell>
        </row>
        <row r="76">
          <cell r="B76">
            <v>-1</v>
          </cell>
          <cell r="C76">
            <v>1</v>
          </cell>
          <cell r="D76">
            <v>8</v>
          </cell>
          <cell r="E76">
            <v>1.4</v>
          </cell>
        </row>
        <row r="77">
          <cell r="E77">
            <v>1.4</v>
          </cell>
        </row>
        <row r="78">
          <cell r="E78">
            <v>0.6</v>
          </cell>
        </row>
        <row r="79">
          <cell r="F79">
            <v>-9.41</v>
          </cell>
        </row>
        <row r="80">
          <cell r="B80">
            <v>-1</v>
          </cell>
          <cell r="C80">
            <v>1</v>
          </cell>
          <cell r="D80">
            <v>4</v>
          </cell>
          <cell r="E80">
            <v>1.1000000000000001</v>
          </cell>
        </row>
        <row r="81">
          <cell r="E81">
            <v>1.1000000000000001</v>
          </cell>
        </row>
        <row r="82">
          <cell r="E82">
            <v>0.5</v>
          </cell>
        </row>
        <row r="83">
          <cell r="F83">
            <v>-2.42</v>
          </cell>
        </row>
        <row r="85">
          <cell r="B85">
            <v>-1</v>
          </cell>
          <cell r="C85">
            <v>1</v>
          </cell>
          <cell r="D85">
            <v>1</v>
          </cell>
          <cell r="E85">
            <v>30.25</v>
          </cell>
        </row>
        <row r="86">
          <cell r="E86">
            <v>0.5</v>
          </cell>
        </row>
        <row r="87">
          <cell r="E87">
            <v>0.64545454545454561</v>
          </cell>
        </row>
        <row r="88">
          <cell r="F88">
            <v>-9.76</v>
          </cell>
        </row>
        <row r="90">
          <cell r="B90">
            <v>-1</v>
          </cell>
          <cell r="C90">
            <v>1</v>
          </cell>
          <cell r="D90">
            <v>18</v>
          </cell>
          <cell r="E90">
            <v>0.25</v>
          </cell>
        </row>
        <row r="91">
          <cell r="E91">
            <v>0.4</v>
          </cell>
        </row>
        <row r="92">
          <cell r="E92">
            <v>0.46166666666666678</v>
          </cell>
        </row>
        <row r="93">
          <cell r="F93">
            <v>-0.83</v>
          </cell>
        </row>
        <row r="94">
          <cell r="B94">
            <v>-1</v>
          </cell>
          <cell r="C94">
            <v>1</v>
          </cell>
          <cell r="D94">
            <v>6</v>
          </cell>
          <cell r="E94">
            <v>0.3</v>
          </cell>
        </row>
        <row r="95">
          <cell r="E95">
            <v>0.4</v>
          </cell>
        </row>
        <row r="96">
          <cell r="E96">
            <v>0.29666666666666675</v>
          </cell>
        </row>
        <row r="97">
          <cell r="F97">
            <v>-0.21</v>
          </cell>
        </row>
        <row r="98">
          <cell r="A98" t="str">
            <v>B1.6</v>
          </cell>
          <cell r="F98">
            <v>54.180000000000035</v>
          </cell>
        </row>
        <row r="102">
          <cell r="F102">
            <v>37.559999999999995</v>
          </cell>
        </row>
        <row r="104">
          <cell r="B104">
            <v>-1</v>
          </cell>
          <cell r="C104">
            <v>1</v>
          </cell>
          <cell r="D104">
            <v>2</v>
          </cell>
          <cell r="E104">
            <v>5.0999999999999996</v>
          </cell>
        </row>
        <row r="105">
          <cell r="E105">
            <v>0.5</v>
          </cell>
        </row>
        <row r="106">
          <cell r="E106">
            <v>0.69545454545454544</v>
          </cell>
        </row>
        <row r="107">
          <cell r="F107">
            <v>-3.55</v>
          </cell>
        </row>
        <row r="108">
          <cell r="B108">
            <v>-1</v>
          </cell>
          <cell r="C108">
            <v>1</v>
          </cell>
          <cell r="D108">
            <v>1</v>
          </cell>
          <cell r="E108">
            <v>11.68</v>
          </cell>
        </row>
        <row r="109">
          <cell r="E109">
            <v>0.5</v>
          </cell>
        </row>
        <row r="110">
          <cell r="E110">
            <v>0.69545454545454544</v>
          </cell>
        </row>
        <row r="111">
          <cell r="F111">
            <v>-4.0599999999999996</v>
          </cell>
        </row>
        <row r="112">
          <cell r="B112">
            <v>-1</v>
          </cell>
          <cell r="C112">
            <v>1</v>
          </cell>
          <cell r="D112">
            <v>1</v>
          </cell>
          <cell r="E112">
            <v>11.5</v>
          </cell>
        </row>
        <row r="113">
          <cell r="E113">
            <v>0.5</v>
          </cell>
        </row>
        <row r="114">
          <cell r="E114">
            <v>0.69545454545454544</v>
          </cell>
        </row>
        <row r="115">
          <cell r="F115">
            <v>-4</v>
          </cell>
        </row>
        <row r="116">
          <cell r="B116">
            <v>-1</v>
          </cell>
          <cell r="C116">
            <v>1</v>
          </cell>
          <cell r="D116">
            <v>1</v>
          </cell>
          <cell r="E116">
            <v>17.78</v>
          </cell>
        </row>
        <row r="117">
          <cell r="E117">
            <v>0.5</v>
          </cell>
        </row>
        <row r="118">
          <cell r="E118">
            <v>0.69545454545454544</v>
          </cell>
        </row>
        <row r="119">
          <cell r="F119">
            <v>-6.18</v>
          </cell>
        </row>
        <row r="120">
          <cell r="A120" t="str">
            <v>B1.7</v>
          </cell>
          <cell r="F120">
            <v>19.77</v>
          </cell>
        </row>
        <row r="123">
          <cell r="B123">
            <v>1</v>
          </cell>
          <cell r="C123">
            <v>1</v>
          </cell>
          <cell r="D123">
            <v>1</v>
          </cell>
          <cell r="E123">
            <v>8.4</v>
          </cell>
        </row>
        <row r="124">
          <cell r="E124">
            <v>31.52</v>
          </cell>
        </row>
        <row r="125">
          <cell r="E125">
            <v>0.40000000000000058</v>
          </cell>
        </row>
        <row r="126">
          <cell r="F126">
            <v>105.91</v>
          </cell>
        </row>
        <row r="127">
          <cell r="B127">
            <v>1</v>
          </cell>
          <cell r="C127">
            <v>1</v>
          </cell>
          <cell r="D127">
            <v>2</v>
          </cell>
          <cell r="E127">
            <v>4.75</v>
          </cell>
        </row>
        <row r="128">
          <cell r="E128">
            <v>1.33</v>
          </cell>
        </row>
        <row r="129">
          <cell r="E129">
            <v>0.40000000000000058</v>
          </cell>
        </row>
        <row r="130">
          <cell r="F130">
            <v>5.05</v>
          </cell>
        </row>
        <row r="131">
          <cell r="A131" t="str">
            <v>B1.8</v>
          </cell>
          <cell r="F131">
            <v>110.96</v>
          </cell>
        </row>
        <row r="133">
          <cell r="B133">
            <v>1</v>
          </cell>
          <cell r="C133">
            <v>1</v>
          </cell>
          <cell r="D133">
            <v>1</v>
          </cell>
          <cell r="E133">
            <v>441.07</v>
          </cell>
        </row>
        <row r="134">
          <cell r="E134">
            <v>0.2</v>
          </cell>
        </row>
        <row r="135">
          <cell r="F135">
            <v>88.21</v>
          </cell>
        </row>
        <row r="136">
          <cell r="F136">
            <v>422.87</v>
          </cell>
        </row>
        <row r="137">
          <cell r="F137">
            <v>37.559999999999995</v>
          </cell>
        </row>
        <row r="138">
          <cell r="F138">
            <v>95.180000000000035</v>
          </cell>
        </row>
        <row r="139">
          <cell r="F139">
            <v>3.5199999999999996</v>
          </cell>
        </row>
        <row r="140">
          <cell r="F140">
            <v>3.5199999999999996</v>
          </cell>
        </row>
        <row r="141">
          <cell r="F141">
            <v>0.56000000000000005</v>
          </cell>
        </row>
        <row r="142">
          <cell r="F142">
            <v>0.56000000000000005</v>
          </cell>
        </row>
        <row r="143">
          <cell r="F143">
            <v>0.56000000000000005</v>
          </cell>
        </row>
        <row r="144">
          <cell r="A144" t="str">
            <v>B1.10</v>
          </cell>
          <cell r="F144">
            <v>0</v>
          </cell>
        </row>
        <row r="147">
          <cell r="F147">
            <v>0</v>
          </cell>
        </row>
        <row r="148">
          <cell r="A148" t="str">
            <v>B1.11</v>
          </cell>
          <cell r="F148">
            <v>0</v>
          </cell>
        </row>
        <row r="153">
          <cell r="B153">
            <v>1</v>
          </cell>
          <cell r="C153">
            <v>1</v>
          </cell>
          <cell r="D153">
            <v>4</v>
          </cell>
          <cell r="E153">
            <v>1.7</v>
          </cell>
        </row>
        <row r="154">
          <cell r="E154">
            <v>1.7</v>
          </cell>
        </row>
        <row r="155">
          <cell r="F155">
            <v>11.56</v>
          </cell>
        </row>
        <row r="156">
          <cell r="B156">
            <v>1</v>
          </cell>
          <cell r="C156">
            <v>1</v>
          </cell>
          <cell r="D156">
            <v>8</v>
          </cell>
          <cell r="E156">
            <v>1.6</v>
          </cell>
        </row>
        <row r="157">
          <cell r="E157">
            <v>1.6</v>
          </cell>
        </row>
        <row r="158">
          <cell r="F158">
            <v>20.48</v>
          </cell>
        </row>
        <row r="159">
          <cell r="B159">
            <v>1</v>
          </cell>
          <cell r="C159">
            <v>1</v>
          </cell>
          <cell r="D159">
            <v>8</v>
          </cell>
          <cell r="E159">
            <v>1.4</v>
          </cell>
        </row>
        <row r="160">
          <cell r="E160">
            <v>1.4</v>
          </cell>
        </row>
        <row r="161">
          <cell r="F161">
            <v>15.68</v>
          </cell>
        </row>
        <row r="162">
          <cell r="B162">
            <v>1</v>
          </cell>
          <cell r="C162">
            <v>1</v>
          </cell>
          <cell r="D162">
            <v>4</v>
          </cell>
          <cell r="E162">
            <v>1.1000000000000001</v>
          </cell>
        </row>
        <row r="163">
          <cell r="E163">
            <v>1.1000000000000001</v>
          </cell>
        </row>
        <row r="164">
          <cell r="F164">
            <v>4.84</v>
          </cell>
        </row>
        <row r="165">
          <cell r="A165" t="str">
            <v>B2.1a</v>
          </cell>
          <cell r="F165">
            <v>52.56</v>
          </cell>
        </row>
        <row r="168">
          <cell r="B168">
            <v>1</v>
          </cell>
          <cell r="C168">
            <v>1</v>
          </cell>
          <cell r="D168">
            <v>2</v>
          </cell>
          <cell r="E168">
            <v>32.520000000000003</v>
          </cell>
        </row>
        <row r="169">
          <cell r="E169">
            <v>0.5</v>
          </cell>
        </row>
        <row r="170">
          <cell r="F170">
            <v>32.520000000000003</v>
          </cell>
        </row>
        <row r="171">
          <cell r="B171">
            <v>1</v>
          </cell>
          <cell r="C171">
            <v>1</v>
          </cell>
          <cell r="D171">
            <v>2</v>
          </cell>
          <cell r="E171">
            <v>8.4</v>
          </cell>
        </row>
        <row r="172">
          <cell r="E172">
            <v>0.5</v>
          </cell>
        </row>
        <row r="173">
          <cell r="F173">
            <v>8.4</v>
          </cell>
        </row>
        <row r="174">
          <cell r="B174">
            <v>1</v>
          </cell>
          <cell r="C174">
            <v>1</v>
          </cell>
          <cell r="D174">
            <v>4</v>
          </cell>
          <cell r="E174">
            <v>1.33</v>
          </cell>
        </row>
        <row r="175">
          <cell r="E175">
            <v>0.5</v>
          </cell>
        </row>
        <row r="176">
          <cell r="F176">
            <v>2.66</v>
          </cell>
        </row>
        <row r="177">
          <cell r="B177">
            <v>1</v>
          </cell>
          <cell r="C177">
            <v>1</v>
          </cell>
          <cell r="D177">
            <v>-18</v>
          </cell>
          <cell r="E177">
            <v>0.25</v>
          </cell>
        </row>
        <row r="178">
          <cell r="E178">
            <v>0.4</v>
          </cell>
        </row>
        <row r="179">
          <cell r="F179">
            <v>-1.8</v>
          </cell>
        </row>
        <row r="180">
          <cell r="A180" t="str">
            <v>B2.1b</v>
          </cell>
          <cell r="F180">
            <v>41.78</v>
          </cell>
        </row>
        <row r="183">
          <cell r="B183">
            <v>1</v>
          </cell>
          <cell r="C183">
            <v>1</v>
          </cell>
          <cell r="D183">
            <v>6</v>
          </cell>
          <cell r="E183">
            <v>8</v>
          </cell>
        </row>
        <row r="184">
          <cell r="E184">
            <v>0.2</v>
          </cell>
        </row>
        <row r="185">
          <cell r="F185">
            <v>9.6</v>
          </cell>
        </row>
        <row r="186">
          <cell r="B186">
            <v>1</v>
          </cell>
          <cell r="C186">
            <v>1</v>
          </cell>
          <cell r="D186">
            <v>2</v>
          </cell>
          <cell r="E186">
            <v>4.25</v>
          </cell>
        </row>
        <row r="187">
          <cell r="E187">
            <v>0.2</v>
          </cell>
        </row>
        <row r="188">
          <cell r="F188">
            <v>1.7</v>
          </cell>
        </row>
        <row r="189">
          <cell r="B189">
            <v>1</v>
          </cell>
          <cell r="C189">
            <v>1</v>
          </cell>
          <cell r="D189">
            <v>1</v>
          </cell>
          <cell r="E189">
            <v>29.820000000000004</v>
          </cell>
        </row>
        <row r="190">
          <cell r="E190">
            <v>0.2</v>
          </cell>
        </row>
        <row r="191">
          <cell r="F191">
            <v>5.96</v>
          </cell>
        </row>
        <row r="192">
          <cell r="B192">
            <v>1</v>
          </cell>
          <cell r="C192">
            <v>1</v>
          </cell>
          <cell r="D192">
            <v>1</v>
          </cell>
          <cell r="E192">
            <v>21.22</v>
          </cell>
        </row>
        <row r="193">
          <cell r="E193">
            <v>0.2</v>
          </cell>
        </row>
        <row r="194">
          <cell r="F194">
            <v>4.24</v>
          </cell>
        </row>
        <row r="195">
          <cell r="A195" t="str">
            <v>B2.1c</v>
          </cell>
          <cell r="F195">
            <v>21.5</v>
          </cell>
        </row>
        <row r="198">
          <cell r="F198">
            <v>0</v>
          </cell>
        </row>
        <row r="199">
          <cell r="A199" t="str">
            <v>B2.1d</v>
          </cell>
          <cell r="F199">
            <v>0</v>
          </cell>
        </row>
        <row r="203">
          <cell r="B203">
            <v>1</v>
          </cell>
          <cell r="C203">
            <v>1</v>
          </cell>
          <cell r="D203">
            <v>4</v>
          </cell>
          <cell r="E203">
            <v>1.7</v>
          </cell>
        </row>
        <row r="204">
          <cell r="E204">
            <v>1.7</v>
          </cell>
        </row>
        <row r="205">
          <cell r="E205">
            <v>0.7</v>
          </cell>
        </row>
        <row r="206">
          <cell r="F206">
            <v>8.09</v>
          </cell>
        </row>
        <row r="207">
          <cell r="B207">
            <v>1</v>
          </cell>
          <cell r="C207">
            <v>1</v>
          </cell>
          <cell r="D207">
            <v>8</v>
          </cell>
          <cell r="E207">
            <v>1.6</v>
          </cell>
        </row>
        <row r="208">
          <cell r="E208">
            <v>1.6</v>
          </cell>
        </row>
        <row r="209">
          <cell r="E209">
            <v>0.65</v>
          </cell>
        </row>
        <row r="210">
          <cell r="F210">
            <v>13.31</v>
          </cell>
        </row>
        <row r="211">
          <cell r="B211">
            <v>1</v>
          </cell>
          <cell r="C211">
            <v>1</v>
          </cell>
          <cell r="D211">
            <v>8</v>
          </cell>
          <cell r="E211">
            <v>1.4</v>
          </cell>
        </row>
        <row r="212">
          <cell r="E212">
            <v>1.4</v>
          </cell>
        </row>
        <row r="213">
          <cell r="E213">
            <v>0.55000000000000004</v>
          </cell>
        </row>
        <row r="214">
          <cell r="F214">
            <v>8.6199999999999992</v>
          </cell>
        </row>
        <row r="215">
          <cell r="B215">
            <v>1</v>
          </cell>
          <cell r="C215">
            <v>1</v>
          </cell>
          <cell r="D215">
            <v>4</v>
          </cell>
          <cell r="E215">
            <v>1.1000000000000001</v>
          </cell>
        </row>
        <row r="216">
          <cell r="E216">
            <v>1.1000000000000001</v>
          </cell>
        </row>
        <row r="217">
          <cell r="E217">
            <v>0.45</v>
          </cell>
        </row>
        <row r="218">
          <cell r="F218">
            <v>2.1800000000000002</v>
          </cell>
        </row>
        <row r="219">
          <cell r="A219" t="str">
            <v>B2.2a</v>
          </cell>
          <cell r="F219">
            <v>32.199999999999996</v>
          </cell>
        </row>
        <row r="223">
          <cell r="A223" t="str">
            <v>B2.2b</v>
          </cell>
          <cell r="F223">
            <v>2.0600000000000005</v>
          </cell>
        </row>
        <row r="226">
          <cell r="B226">
            <v>1</v>
          </cell>
          <cell r="C226">
            <v>1</v>
          </cell>
          <cell r="D226">
            <v>4</v>
          </cell>
          <cell r="E226">
            <v>8.1999999999999993</v>
          </cell>
        </row>
        <row r="227">
          <cell r="E227">
            <v>0.2</v>
          </cell>
        </row>
        <row r="228">
          <cell r="E228">
            <v>0.4</v>
          </cell>
        </row>
        <row r="229">
          <cell r="F229">
            <v>2.62</v>
          </cell>
        </row>
        <row r="230">
          <cell r="B230">
            <v>1</v>
          </cell>
          <cell r="C230">
            <v>1</v>
          </cell>
          <cell r="D230">
            <v>4</v>
          </cell>
          <cell r="E230">
            <v>9.5300000000000011</v>
          </cell>
        </row>
        <row r="231">
          <cell r="E231">
            <v>0.2</v>
          </cell>
        </row>
        <row r="232">
          <cell r="E232">
            <v>0.4</v>
          </cell>
        </row>
        <row r="233">
          <cell r="F233">
            <v>3.05</v>
          </cell>
        </row>
        <row r="234">
          <cell r="B234">
            <v>1</v>
          </cell>
          <cell r="C234">
            <v>1</v>
          </cell>
          <cell r="D234">
            <v>2</v>
          </cell>
          <cell r="E234">
            <v>30.520000000000003</v>
          </cell>
        </row>
        <row r="235">
          <cell r="E235">
            <v>0.2</v>
          </cell>
        </row>
        <row r="236">
          <cell r="E236">
            <v>0.4</v>
          </cell>
        </row>
        <row r="237">
          <cell r="F237">
            <v>4.88</v>
          </cell>
        </row>
        <row r="238">
          <cell r="B238">
            <v>1</v>
          </cell>
          <cell r="C238">
            <v>1</v>
          </cell>
          <cell r="D238">
            <v>1</v>
          </cell>
          <cell r="E238">
            <v>21.22</v>
          </cell>
        </row>
        <row r="239">
          <cell r="E239">
            <v>0.2</v>
          </cell>
        </row>
        <row r="240">
          <cell r="E240">
            <v>0.4</v>
          </cell>
        </row>
        <row r="241">
          <cell r="F241">
            <v>1.7</v>
          </cell>
        </row>
        <row r="242">
          <cell r="B242">
            <v>1</v>
          </cell>
          <cell r="C242">
            <v>1</v>
          </cell>
          <cell r="D242">
            <v>1</v>
          </cell>
          <cell r="E242">
            <v>30.320000000000004</v>
          </cell>
        </row>
        <row r="243">
          <cell r="E243">
            <v>0.2</v>
          </cell>
        </row>
        <row r="244">
          <cell r="E244">
            <v>0.4</v>
          </cell>
        </row>
        <row r="245">
          <cell r="F245">
            <v>2.4300000000000002</v>
          </cell>
        </row>
        <row r="246">
          <cell r="B246">
            <v>1</v>
          </cell>
          <cell r="C246">
            <v>1</v>
          </cell>
          <cell r="D246">
            <v>1</v>
          </cell>
          <cell r="E246">
            <v>9.6999999999999993</v>
          </cell>
        </row>
        <row r="247">
          <cell r="E247">
            <v>0.2</v>
          </cell>
        </row>
        <row r="248">
          <cell r="E248">
            <v>0.4</v>
          </cell>
        </row>
        <row r="249">
          <cell r="F249">
            <v>0.78</v>
          </cell>
        </row>
        <row r="251">
          <cell r="B251">
            <v>1</v>
          </cell>
          <cell r="C251">
            <v>1</v>
          </cell>
          <cell r="D251">
            <v>18</v>
          </cell>
          <cell r="E251">
            <v>0.25</v>
          </cell>
        </row>
        <row r="252">
          <cell r="E252">
            <v>0.4</v>
          </cell>
        </row>
        <row r="253">
          <cell r="E253">
            <v>0.4</v>
          </cell>
        </row>
        <row r="254">
          <cell r="F254">
            <v>0.72</v>
          </cell>
        </row>
        <row r="255">
          <cell r="B255">
            <v>1</v>
          </cell>
          <cell r="C255">
            <v>1</v>
          </cell>
          <cell r="D255">
            <v>6</v>
          </cell>
          <cell r="E255">
            <v>0.3</v>
          </cell>
        </row>
        <row r="256">
          <cell r="E256">
            <v>0.4</v>
          </cell>
        </row>
        <row r="257">
          <cell r="E257">
            <v>0.4</v>
          </cell>
        </row>
        <row r="258">
          <cell r="F258">
            <v>0.28999999999999998</v>
          </cell>
        </row>
        <row r="259">
          <cell r="A259" t="str">
            <v>B2.2c</v>
          </cell>
          <cell r="F259">
            <v>16.47</v>
          </cell>
        </row>
        <row r="262">
          <cell r="A262" t="str">
            <v>B2.2d</v>
          </cell>
          <cell r="F262">
            <v>0</v>
          </cell>
        </row>
        <row r="264">
          <cell r="A264" t="str">
            <v>B2.2e</v>
          </cell>
          <cell r="F264">
            <v>0</v>
          </cell>
        </row>
        <row r="267">
          <cell r="B267">
            <v>1</v>
          </cell>
          <cell r="C267">
            <v>1</v>
          </cell>
          <cell r="D267">
            <v>4</v>
          </cell>
          <cell r="E267">
            <v>6.8</v>
          </cell>
        </row>
        <row r="268">
          <cell r="E268">
            <v>0.7</v>
          </cell>
        </row>
        <row r="269">
          <cell r="F269">
            <v>19.04</v>
          </cell>
        </row>
        <row r="270">
          <cell r="B270">
            <v>1</v>
          </cell>
          <cell r="C270">
            <v>1</v>
          </cell>
          <cell r="D270">
            <v>8</v>
          </cell>
          <cell r="E270">
            <v>6.4</v>
          </cell>
        </row>
        <row r="271">
          <cell r="E271">
            <v>0.65</v>
          </cell>
        </row>
        <row r="272">
          <cell r="F272">
            <v>33.28</v>
          </cell>
        </row>
        <row r="273">
          <cell r="B273">
            <v>1</v>
          </cell>
          <cell r="C273">
            <v>1</v>
          </cell>
          <cell r="D273">
            <v>8</v>
          </cell>
          <cell r="E273">
            <v>5.6</v>
          </cell>
        </row>
        <row r="274">
          <cell r="E274">
            <v>0.55000000000000004</v>
          </cell>
        </row>
        <row r="275">
          <cell r="F275">
            <v>24.64</v>
          </cell>
        </row>
        <row r="276">
          <cell r="B276">
            <v>1</v>
          </cell>
          <cell r="C276">
            <v>1</v>
          </cell>
          <cell r="D276">
            <v>4</v>
          </cell>
          <cell r="E276">
            <v>4.4000000000000004</v>
          </cell>
        </row>
        <row r="277">
          <cell r="E277">
            <v>0.45</v>
          </cell>
        </row>
        <row r="278">
          <cell r="F278">
            <v>7.92</v>
          </cell>
        </row>
        <row r="279">
          <cell r="A279" t="str">
            <v>B2.3a</v>
          </cell>
          <cell r="F279">
            <v>84.88000000000001</v>
          </cell>
        </row>
        <row r="283">
          <cell r="A283" t="str">
            <v>B2.3b</v>
          </cell>
          <cell r="F283">
            <v>26.009999999999998</v>
          </cell>
        </row>
        <row r="287">
          <cell r="B287">
            <v>1</v>
          </cell>
          <cell r="C287">
            <v>1</v>
          </cell>
          <cell r="D287">
            <v>2</v>
          </cell>
          <cell r="E287">
            <v>9.4</v>
          </cell>
        </row>
        <row r="288">
          <cell r="E288">
            <v>0.4</v>
          </cell>
        </row>
        <row r="289">
          <cell r="F289">
            <v>7.52</v>
          </cell>
        </row>
        <row r="290">
          <cell r="B290">
            <v>1</v>
          </cell>
          <cell r="C290">
            <v>1</v>
          </cell>
          <cell r="D290">
            <v>2</v>
          </cell>
          <cell r="E290">
            <v>32.520000000000003</v>
          </cell>
        </row>
        <row r="291">
          <cell r="E291">
            <v>0.4</v>
          </cell>
        </row>
        <row r="292">
          <cell r="F292">
            <v>26.02</v>
          </cell>
        </row>
        <row r="293">
          <cell r="B293">
            <v>1</v>
          </cell>
          <cell r="C293">
            <v>1</v>
          </cell>
          <cell r="D293">
            <v>4</v>
          </cell>
          <cell r="E293">
            <v>1.33</v>
          </cell>
        </row>
        <row r="294">
          <cell r="E294">
            <v>0.4</v>
          </cell>
        </row>
        <row r="295">
          <cell r="F295">
            <v>2.13</v>
          </cell>
        </row>
        <row r="297">
          <cell r="B297">
            <v>1</v>
          </cell>
          <cell r="C297">
            <v>1</v>
          </cell>
          <cell r="D297">
            <v>2</v>
          </cell>
          <cell r="E297">
            <v>8.8000000000000007</v>
          </cell>
        </row>
        <row r="298">
          <cell r="E298">
            <v>0.4</v>
          </cell>
        </row>
        <row r="299">
          <cell r="F299">
            <v>7.04</v>
          </cell>
        </row>
        <row r="300">
          <cell r="B300">
            <v>1</v>
          </cell>
          <cell r="C300">
            <v>1</v>
          </cell>
          <cell r="D300">
            <v>2</v>
          </cell>
          <cell r="E300">
            <v>8.8000000000000007</v>
          </cell>
        </row>
        <row r="301">
          <cell r="E301">
            <v>0.4</v>
          </cell>
        </row>
        <row r="302">
          <cell r="F302">
            <v>7.04</v>
          </cell>
        </row>
        <row r="303">
          <cell r="B303">
            <v>1</v>
          </cell>
          <cell r="C303">
            <v>1</v>
          </cell>
          <cell r="D303">
            <v>4</v>
          </cell>
          <cell r="E303">
            <v>4.8499999999999996</v>
          </cell>
        </row>
        <row r="304">
          <cell r="E304">
            <v>0.4</v>
          </cell>
        </row>
        <row r="305">
          <cell r="F305">
            <v>7.76</v>
          </cell>
        </row>
        <row r="306">
          <cell r="B306">
            <v>1</v>
          </cell>
          <cell r="C306">
            <v>1</v>
          </cell>
          <cell r="D306">
            <v>4</v>
          </cell>
          <cell r="E306">
            <v>9.93</v>
          </cell>
        </row>
        <row r="307">
          <cell r="E307">
            <v>0.4</v>
          </cell>
        </row>
        <row r="308">
          <cell r="F308">
            <v>15.89</v>
          </cell>
        </row>
        <row r="309">
          <cell r="B309">
            <v>1</v>
          </cell>
          <cell r="C309">
            <v>1</v>
          </cell>
          <cell r="D309">
            <v>6</v>
          </cell>
          <cell r="E309">
            <v>8.6</v>
          </cell>
        </row>
        <row r="310">
          <cell r="E310">
            <v>0.4</v>
          </cell>
        </row>
        <row r="311">
          <cell r="F311">
            <v>20.64</v>
          </cell>
        </row>
        <row r="312">
          <cell r="B312">
            <v>1</v>
          </cell>
          <cell r="C312">
            <v>1</v>
          </cell>
          <cell r="D312">
            <v>2</v>
          </cell>
          <cell r="E312">
            <v>30.92</v>
          </cell>
        </row>
        <row r="313">
          <cell r="E313">
            <v>0.4</v>
          </cell>
        </row>
        <row r="314">
          <cell r="F314">
            <v>24.74</v>
          </cell>
        </row>
        <row r="315">
          <cell r="B315">
            <v>1</v>
          </cell>
          <cell r="C315">
            <v>1</v>
          </cell>
          <cell r="D315">
            <v>2</v>
          </cell>
          <cell r="E315">
            <v>30.92</v>
          </cell>
        </row>
        <row r="316">
          <cell r="E316">
            <v>0.4</v>
          </cell>
        </row>
        <row r="317">
          <cell r="F317">
            <v>24.74</v>
          </cell>
        </row>
        <row r="318">
          <cell r="B318">
            <v>1</v>
          </cell>
          <cell r="C318">
            <v>1</v>
          </cell>
          <cell r="D318">
            <v>2</v>
          </cell>
          <cell r="E318">
            <v>21.22</v>
          </cell>
        </row>
        <row r="319">
          <cell r="E319">
            <v>0.4</v>
          </cell>
        </row>
        <row r="320">
          <cell r="F320">
            <v>16.98</v>
          </cell>
        </row>
        <row r="321">
          <cell r="A321" t="str">
            <v>B2.3c</v>
          </cell>
          <cell r="F321">
            <v>160.5</v>
          </cell>
        </row>
        <row r="325">
          <cell r="A325" t="str">
            <v>B2.4a</v>
          </cell>
          <cell r="F325">
            <v>0</v>
          </cell>
        </row>
        <row r="327">
          <cell r="A327" t="str">
            <v>B2.4b</v>
          </cell>
          <cell r="F327">
            <v>660.13</v>
          </cell>
        </row>
        <row r="329">
          <cell r="A329" t="str">
            <v>B2.4c</v>
          </cell>
          <cell r="F329">
            <v>0</v>
          </cell>
        </row>
        <row r="331">
          <cell r="A331" t="str">
            <v>B2.4d</v>
          </cell>
          <cell r="F331">
            <v>791.38</v>
          </cell>
        </row>
        <row r="333">
          <cell r="A333" t="str">
            <v>B2.4e</v>
          </cell>
          <cell r="F333">
            <v>1507.06</v>
          </cell>
        </row>
        <row r="335">
          <cell r="A335" t="str">
            <v>B2.4f</v>
          </cell>
          <cell r="F335">
            <v>348.22</v>
          </cell>
        </row>
        <row r="337">
          <cell r="A337" t="str">
            <v>B2.4g</v>
          </cell>
          <cell r="F337">
            <v>946.53</v>
          </cell>
        </row>
        <row r="342">
          <cell r="F342">
            <v>42.47</v>
          </cell>
        </row>
        <row r="344">
          <cell r="B344">
            <v>-1</v>
          </cell>
          <cell r="C344">
            <v>1</v>
          </cell>
          <cell r="D344">
            <v>18</v>
          </cell>
          <cell r="E344">
            <v>0.25</v>
          </cell>
        </row>
        <row r="345">
          <cell r="E345">
            <v>0.4</v>
          </cell>
        </row>
        <row r="346">
          <cell r="E346">
            <v>1.0454545454545456</v>
          </cell>
        </row>
        <row r="347">
          <cell r="F347">
            <v>-1.88</v>
          </cell>
        </row>
        <row r="348">
          <cell r="A348" t="str">
            <v>B3.1</v>
          </cell>
          <cell r="F348">
            <v>40.589999999999996</v>
          </cell>
        </row>
        <row r="351">
          <cell r="F351">
            <v>0.72</v>
          </cell>
        </row>
        <row r="352">
          <cell r="B352">
            <v>-1</v>
          </cell>
          <cell r="C352">
            <v>1</v>
          </cell>
          <cell r="D352">
            <v>9</v>
          </cell>
          <cell r="E352">
            <v>0.25</v>
          </cell>
        </row>
        <row r="353">
          <cell r="E353">
            <v>0.4</v>
          </cell>
        </row>
        <row r="354">
          <cell r="E354">
            <v>3.333333333333334E-2</v>
          </cell>
        </row>
        <row r="355">
          <cell r="F355">
            <v>-0.03</v>
          </cell>
        </row>
        <row r="356">
          <cell r="A356" t="str">
            <v>B3.2</v>
          </cell>
          <cell r="F356">
            <v>0.69</v>
          </cell>
        </row>
        <row r="357">
          <cell r="A357" t="str">
            <v>B1.9</v>
          </cell>
          <cell r="F357">
            <v>0</v>
          </cell>
        </row>
      </sheetData>
      <sheetData sheetId="76" refreshError="1"/>
      <sheetData sheetId="77" refreshError="1"/>
      <sheetData sheetId="78" refreshError="1"/>
      <sheetData sheetId="79" refreshError="1"/>
      <sheetData sheetId="80">
        <row r="6">
          <cell r="B6">
            <v>38019</v>
          </cell>
        </row>
      </sheetData>
      <sheetData sheetId="81">
        <row r="6">
          <cell r="B6">
            <v>38019</v>
          </cell>
        </row>
      </sheetData>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5 Pay-Cirteficate"/>
      <sheetName val="Block Summary"/>
      <sheetName val="Summary"/>
      <sheetName val="A-1 Trench Res."/>
      <sheetName val="A-1 Exca. Data"/>
      <sheetName val="Sub Structure"/>
      <sheetName val="A-1 Res Sub"/>
      <sheetName val="RB A-1 Res Sub"/>
      <sheetName val="Super BOQ"/>
      <sheetName val="A-1 200kp Resi Sup St."/>
      <sheetName val="RB A-1 Resi. Super St with 20mm"/>
      <sheetName val="truss"/>
      <sheetName val=" Latice Purlin "/>
      <sheetName val="A-1 Plate Qty"/>
      <sheetName val="J-1"/>
      <sheetName val="J-2"/>
    </sheetNames>
    <sheetDataSet>
      <sheetData sheetId="0">
        <row r="7">
          <cell r="B7" t="str">
            <v>A2</v>
          </cell>
          <cell r="C7" t="str">
            <v>A2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Cirteficate"/>
      <sheetName val="Block Summary"/>
      <sheetName val="Summary"/>
      <sheetName val="Sheet1"/>
      <sheetName val="E-1 Footing Data"/>
      <sheetName val="E-1 Trench Shop"/>
      <sheetName val="Sub Structure BC = 200"/>
      <sheetName val="E-1 Shop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sheetData sheetId="1">
        <row r="16">
          <cell r="E16" t="e">
            <v>#N/A</v>
          </cell>
        </row>
      </sheetData>
      <sheetData sheetId="2">
        <row r="37">
          <cell r="D37" t="e">
            <v>#N/A</v>
          </cell>
        </row>
      </sheetData>
      <sheetData sheetId="3">
        <row r="7">
          <cell r="B7" t="str">
            <v>A2</v>
          </cell>
          <cell r="C7" t="str">
            <v>A2</v>
          </cell>
        </row>
      </sheetData>
      <sheetData sheetId="4">
        <row r="1">
          <cell r="B1" t="str">
            <v>Project:-</v>
          </cell>
          <cell r="C1" t="str">
            <v>Cost Efficient houses</v>
          </cell>
          <cell r="H1" t="str">
            <v>Client:-</v>
          </cell>
          <cell r="I1" t="str">
            <v>Addis Ababa City Adminstration Housing Agency</v>
          </cell>
          <cell r="U1" t="str">
            <v>Contractor:-</v>
          </cell>
          <cell r="V1" t="str">
            <v>Contractor Name</v>
          </cell>
          <cell r="AH1" t="str">
            <v>BC (Kpa) :-</v>
          </cell>
          <cell r="AI1">
            <v>500</v>
          </cell>
        </row>
        <row r="3">
          <cell r="B3" t="str">
            <v>Location:-</v>
          </cell>
          <cell r="C3" t="str">
            <v>Addis Ababa,Yeka Sub City</v>
          </cell>
          <cell r="H3" t="str">
            <v>Consultant:-</v>
          </cell>
          <cell r="I3" t="str">
            <v>MGM Consult PLC</v>
          </cell>
          <cell r="U3" t="str">
            <v>Parcel No.:-</v>
          </cell>
          <cell r="V3">
            <v>111</v>
          </cell>
          <cell r="W3" t="str">
            <v>Type:-</v>
          </cell>
          <cell r="X3" t="str">
            <v>E-1</v>
          </cell>
          <cell r="AH3" t="str">
            <v>Block No.:-</v>
          </cell>
          <cell r="AI3">
            <v>111</v>
          </cell>
        </row>
        <row r="5">
          <cell r="B5" t="str">
            <v>Axis</v>
          </cell>
          <cell r="C5" t="str">
            <v>Footing Type</v>
          </cell>
          <cell r="D5" t="str">
            <v>Pad Size Incld Working Space</v>
          </cell>
          <cell r="F5" t="str">
            <v>Total Depth From RGL</v>
          </cell>
          <cell r="G5" t="str">
            <v>Depth Depending on Soil Type</v>
          </cell>
          <cell r="M5" t="str">
            <v>Volum Depending on Soil Type</v>
          </cell>
          <cell r="S5" t="str">
            <v>Height b/n Profile and FFL</v>
          </cell>
          <cell r="T5" t="str">
            <v>Height b/n Profile and NGL</v>
          </cell>
          <cell r="U5" t="str">
            <v>Height b/n FFL and NGL</v>
          </cell>
          <cell r="V5" t="str">
            <v>Height b/n Profile and RGL</v>
          </cell>
          <cell r="W5" t="str">
            <v>Height B/n FFL and RGL</v>
          </cell>
          <cell r="X5" t="str">
            <v>Total Depth of Bulk</v>
          </cell>
          <cell r="Y5" t="str">
            <v>Bulk depth</v>
          </cell>
          <cell r="AA5" t="str">
            <v>Bulk depth</v>
          </cell>
          <cell r="AC5" t="str">
            <v>Bulk depth</v>
          </cell>
          <cell r="AE5" t="str">
            <v>Height b/n Profile and Bttm of Pit</v>
          </cell>
          <cell r="AF5" t="str">
            <v>Height b/n FFL and Bttm of Pit</v>
          </cell>
          <cell r="AG5" t="str">
            <v>Height of Foundation Column</v>
          </cell>
          <cell r="AH5" t="str">
            <v>Column Dim</v>
          </cell>
          <cell r="AJ5" t="str">
            <v>Concrete Volum  for foundation Columns</v>
          </cell>
          <cell r="AK5" t="str">
            <v>Foundation columns Formwork</v>
          </cell>
          <cell r="AL5" t="str">
            <v>Columns Bar Length</v>
          </cell>
          <cell r="AM5" t="str">
            <v>Dia</v>
          </cell>
        </row>
        <row r="6">
          <cell r="G6" t="str">
            <v>Ordinary Soil</v>
          </cell>
          <cell r="I6" t="str">
            <v>Weathered Rock</v>
          </cell>
          <cell r="K6" t="str">
            <v>Hard Rock</v>
          </cell>
          <cell r="M6" t="str">
            <v>Ordinary Soil</v>
          </cell>
          <cell r="O6" t="str">
            <v>Weathered Rock</v>
          </cell>
          <cell r="Q6" t="str">
            <v>Hard Rock</v>
          </cell>
          <cell r="Y6" t="str">
            <v>ordinary soil</v>
          </cell>
          <cell r="AA6" t="str">
            <v xml:space="preserve">Weathered Rock </v>
          </cell>
          <cell r="AC6" t="str">
            <v>Hard Rock</v>
          </cell>
        </row>
        <row r="7">
          <cell r="D7" t="str">
            <v xml:space="preserve">Length </v>
          </cell>
          <cell r="E7" t="str">
            <v>Width</v>
          </cell>
          <cell r="G7" t="str">
            <v>Upto 1.5m</v>
          </cell>
          <cell r="H7" t="str">
            <v>Above 1.5m</v>
          </cell>
          <cell r="I7" t="str">
            <v>Upto 1.5m</v>
          </cell>
          <cell r="J7" t="str">
            <v>Above 1.5m</v>
          </cell>
          <cell r="K7" t="str">
            <v>Upto 1.5m</v>
          </cell>
          <cell r="L7" t="str">
            <v>Above 1.5m</v>
          </cell>
          <cell r="M7" t="str">
            <v>Upto 1.5m</v>
          </cell>
          <cell r="N7" t="str">
            <v>Above 1.5m</v>
          </cell>
          <cell r="O7" t="str">
            <v>Upto 1.5m</v>
          </cell>
          <cell r="P7" t="str">
            <v>Above 1.5m</v>
          </cell>
          <cell r="Q7" t="str">
            <v>Upto 1.5m</v>
          </cell>
          <cell r="R7" t="str">
            <v>Above 1.5m</v>
          </cell>
          <cell r="Y7" t="str">
            <v>Upto 1.5m</v>
          </cell>
          <cell r="Z7" t="str">
            <v>Above 1.5m</v>
          </cell>
          <cell r="AA7" t="str">
            <v>Upto 1.5m</v>
          </cell>
          <cell r="AB7" t="str">
            <v>Above 1.5m</v>
          </cell>
          <cell r="AC7" t="str">
            <v>Upto 1.5m</v>
          </cell>
          <cell r="AD7" t="str">
            <v>Above 1.5m</v>
          </cell>
        </row>
        <row r="8">
          <cell r="B8" t="str">
            <v>1A</v>
          </cell>
          <cell r="C8" t="str">
            <v>F-4</v>
          </cell>
          <cell r="D8">
            <v>1.6</v>
          </cell>
          <cell r="E8">
            <v>1.6</v>
          </cell>
          <cell r="F8">
            <v>1.9999999999999998</v>
          </cell>
          <cell r="G8">
            <v>1.5</v>
          </cell>
          <cell r="H8">
            <v>0.49999999999999978</v>
          </cell>
          <cell r="M8">
            <v>3.84</v>
          </cell>
          <cell r="N8">
            <v>1.28</v>
          </cell>
          <cell r="O8">
            <v>0</v>
          </cell>
          <cell r="P8">
            <v>0</v>
          </cell>
          <cell r="Q8">
            <v>0</v>
          </cell>
          <cell r="R8">
            <v>0</v>
          </cell>
          <cell r="S8">
            <v>0.73</v>
          </cell>
          <cell r="T8">
            <v>0.56000000000000005</v>
          </cell>
          <cell r="U8">
            <v>-0.16999999999999993</v>
          </cell>
          <cell r="V8">
            <v>1.53</v>
          </cell>
          <cell r="W8">
            <v>0.8</v>
          </cell>
          <cell r="X8">
            <v>0.97</v>
          </cell>
          <cell r="Y8">
            <v>0.97</v>
          </cell>
          <cell r="Z8">
            <v>0</v>
          </cell>
          <cell r="AA8">
            <v>0</v>
          </cell>
          <cell r="AB8">
            <v>0</v>
          </cell>
          <cell r="AC8">
            <v>0</v>
          </cell>
          <cell r="AD8">
            <v>0</v>
          </cell>
          <cell r="AE8">
            <v>3.53</v>
          </cell>
          <cell r="AF8">
            <v>2.8</v>
          </cell>
          <cell r="AG8">
            <v>1.9</v>
          </cell>
          <cell r="AH8">
            <v>0.25</v>
          </cell>
          <cell r="AI8">
            <v>0.4</v>
          </cell>
          <cell r="AJ8">
            <v>0.19</v>
          </cell>
          <cell r="AK8">
            <v>2.4700000000000002</v>
          </cell>
          <cell r="AL8">
            <v>3.7399999999999998</v>
          </cell>
          <cell r="AM8">
            <v>16</v>
          </cell>
        </row>
        <row r="9">
          <cell r="B9" t="str">
            <v>2A</v>
          </cell>
          <cell r="C9" t="str">
            <v>F-2</v>
          </cell>
          <cell r="D9">
            <v>2.1</v>
          </cell>
          <cell r="E9">
            <v>2.1</v>
          </cell>
          <cell r="F9">
            <v>1.9999999999999998</v>
          </cell>
          <cell r="G9">
            <v>1.5</v>
          </cell>
          <cell r="H9">
            <v>0.49999999999999978</v>
          </cell>
          <cell r="M9">
            <v>6.62</v>
          </cell>
          <cell r="N9">
            <v>2.21</v>
          </cell>
          <cell r="O9">
            <v>0</v>
          </cell>
          <cell r="P9">
            <v>0</v>
          </cell>
          <cell r="Q9">
            <v>0</v>
          </cell>
          <cell r="R9">
            <v>0</v>
          </cell>
          <cell r="S9">
            <v>0.73</v>
          </cell>
          <cell r="T9">
            <v>0.53</v>
          </cell>
          <cell r="U9">
            <v>-0.19999999999999996</v>
          </cell>
          <cell r="V9">
            <v>1.53</v>
          </cell>
          <cell r="W9">
            <v>0.8</v>
          </cell>
          <cell r="X9">
            <v>1</v>
          </cell>
          <cell r="Y9">
            <v>1</v>
          </cell>
          <cell r="Z9">
            <v>0</v>
          </cell>
          <cell r="AA9">
            <v>0</v>
          </cell>
          <cell r="AB9">
            <v>0</v>
          </cell>
          <cell r="AC9">
            <v>0</v>
          </cell>
          <cell r="AD9">
            <v>0</v>
          </cell>
          <cell r="AE9">
            <v>3.53</v>
          </cell>
          <cell r="AF9">
            <v>2.8</v>
          </cell>
          <cell r="AG9">
            <v>1.6999999999999997</v>
          </cell>
          <cell r="AH9">
            <v>0.25</v>
          </cell>
          <cell r="AI9">
            <v>0.4</v>
          </cell>
          <cell r="AJ9">
            <v>0.17</v>
          </cell>
          <cell r="AK9">
            <v>2.21</v>
          </cell>
          <cell r="AL9">
            <v>3.9</v>
          </cell>
          <cell r="AM9">
            <v>20</v>
          </cell>
        </row>
        <row r="10">
          <cell r="B10" t="str">
            <v>3A</v>
          </cell>
          <cell r="C10" t="str">
            <v>F-2</v>
          </cell>
          <cell r="D10">
            <v>2.1</v>
          </cell>
          <cell r="E10">
            <v>2.1</v>
          </cell>
          <cell r="F10">
            <v>1.9999999999999998</v>
          </cell>
          <cell r="G10">
            <v>1.5</v>
          </cell>
          <cell r="H10">
            <v>0.49999999999999978</v>
          </cell>
          <cell r="M10">
            <v>6.62</v>
          </cell>
          <cell r="N10">
            <v>2.21</v>
          </cell>
          <cell r="O10">
            <v>0</v>
          </cell>
          <cell r="P10">
            <v>0</v>
          </cell>
          <cell r="Q10">
            <v>0</v>
          </cell>
          <cell r="R10">
            <v>0</v>
          </cell>
          <cell r="S10">
            <v>0.73</v>
          </cell>
          <cell r="T10">
            <v>0.5</v>
          </cell>
          <cell r="U10">
            <v>-0.22999999999999998</v>
          </cell>
          <cell r="V10">
            <v>1.53</v>
          </cell>
          <cell r="W10">
            <v>0.8</v>
          </cell>
          <cell r="X10">
            <v>1.03</v>
          </cell>
          <cell r="Y10">
            <v>1.03</v>
          </cell>
          <cell r="Z10">
            <v>0</v>
          </cell>
          <cell r="AA10">
            <v>0</v>
          </cell>
          <cell r="AB10">
            <v>0</v>
          </cell>
          <cell r="AC10">
            <v>0</v>
          </cell>
          <cell r="AD10">
            <v>0</v>
          </cell>
          <cell r="AE10">
            <v>3.53</v>
          </cell>
          <cell r="AF10">
            <v>2.8</v>
          </cell>
          <cell r="AG10">
            <v>1.6999999999999997</v>
          </cell>
          <cell r="AH10">
            <v>0.25</v>
          </cell>
          <cell r="AI10">
            <v>0.4</v>
          </cell>
          <cell r="AJ10">
            <v>0.17</v>
          </cell>
          <cell r="AK10">
            <v>2.21</v>
          </cell>
          <cell r="AL10">
            <v>3.9</v>
          </cell>
          <cell r="AM10">
            <v>20</v>
          </cell>
        </row>
        <row r="11">
          <cell r="B11" t="str">
            <v>4A</v>
          </cell>
          <cell r="C11" t="str">
            <v>F-3</v>
          </cell>
          <cell r="D11">
            <v>1.9</v>
          </cell>
          <cell r="E11">
            <v>1.9</v>
          </cell>
          <cell r="F11">
            <v>1.9999999999999998</v>
          </cell>
          <cell r="G11">
            <v>1.5</v>
          </cell>
          <cell r="H11">
            <v>0.49999999999999978</v>
          </cell>
          <cell r="M11">
            <v>5.42</v>
          </cell>
          <cell r="N11">
            <v>1.81</v>
          </cell>
          <cell r="O11">
            <v>0</v>
          </cell>
          <cell r="P11">
            <v>0</v>
          </cell>
          <cell r="Q11">
            <v>0</v>
          </cell>
          <cell r="R11">
            <v>0</v>
          </cell>
          <cell r="S11">
            <v>0.73</v>
          </cell>
          <cell r="T11">
            <v>0.37</v>
          </cell>
          <cell r="U11">
            <v>-0.36</v>
          </cell>
          <cell r="V11">
            <v>1.53</v>
          </cell>
          <cell r="W11">
            <v>0.8</v>
          </cell>
          <cell r="X11">
            <v>1.1600000000000001</v>
          </cell>
          <cell r="Y11">
            <v>1.1600000000000001</v>
          </cell>
          <cell r="Z11">
            <v>0</v>
          </cell>
          <cell r="AA11">
            <v>0</v>
          </cell>
          <cell r="AB11">
            <v>0</v>
          </cell>
          <cell r="AC11">
            <v>0</v>
          </cell>
          <cell r="AD11">
            <v>0</v>
          </cell>
          <cell r="AE11">
            <v>3.53</v>
          </cell>
          <cell r="AF11">
            <v>2.8</v>
          </cell>
          <cell r="AG11">
            <v>1.7999999999999998</v>
          </cell>
          <cell r="AH11">
            <v>0.25</v>
          </cell>
          <cell r="AI11">
            <v>0.4</v>
          </cell>
          <cell r="AJ11">
            <v>0.18</v>
          </cell>
          <cell r="AK11">
            <v>2.34</v>
          </cell>
          <cell r="AL11">
            <v>3.7399999999999998</v>
          </cell>
          <cell r="AM11">
            <v>16</v>
          </cell>
        </row>
        <row r="12">
          <cell r="B12" t="str">
            <v>5A</v>
          </cell>
          <cell r="C12" t="str">
            <v>F-3</v>
          </cell>
          <cell r="D12">
            <v>1.9</v>
          </cell>
          <cell r="E12">
            <v>1.9</v>
          </cell>
          <cell r="F12">
            <v>1.9999999999999998</v>
          </cell>
          <cell r="G12">
            <v>1.5</v>
          </cell>
          <cell r="H12">
            <v>0.49999999999999978</v>
          </cell>
          <cell r="M12">
            <v>5.42</v>
          </cell>
          <cell r="N12">
            <v>1.81</v>
          </cell>
          <cell r="O12">
            <v>0</v>
          </cell>
          <cell r="P12">
            <v>0</v>
          </cell>
          <cell r="Q12">
            <v>0</v>
          </cell>
          <cell r="R12">
            <v>0</v>
          </cell>
          <cell r="S12">
            <v>0.73</v>
          </cell>
          <cell r="T12">
            <v>0.43</v>
          </cell>
          <cell r="U12">
            <v>-0.3</v>
          </cell>
          <cell r="V12">
            <v>1.53</v>
          </cell>
          <cell r="W12">
            <v>0.8</v>
          </cell>
          <cell r="X12">
            <v>1.1000000000000001</v>
          </cell>
          <cell r="Y12">
            <v>1.1000000000000001</v>
          </cell>
          <cell r="Z12">
            <v>0</v>
          </cell>
          <cell r="AA12">
            <v>0</v>
          </cell>
          <cell r="AB12">
            <v>0</v>
          </cell>
          <cell r="AC12">
            <v>0</v>
          </cell>
          <cell r="AD12">
            <v>0</v>
          </cell>
          <cell r="AE12">
            <v>3.53</v>
          </cell>
          <cell r="AF12">
            <v>2.8</v>
          </cell>
          <cell r="AG12">
            <v>1.7999999999999998</v>
          </cell>
          <cell r="AH12">
            <v>0.25</v>
          </cell>
          <cell r="AI12">
            <v>0.4</v>
          </cell>
          <cell r="AJ12">
            <v>0.18</v>
          </cell>
          <cell r="AK12">
            <v>2.34</v>
          </cell>
          <cell r="AL12">
            <v>3.7399999999999998</v>
          </cell>
          <cell r="AM12">
            <v>16</v>
          </cell>
        </row>
        <row r="13">
          <cell r="B13" t="str">
            <v>6A</v>
          </cell>
          <cell r="C13" t="str">
            <v>F-2</v>
          </cell>
          <cell r="D13">
            <v>2.1</v>
          </cell>
          <cell r="E13">
            <v>2.1</v>
          </cell>
          <cell r="F13">
            <v>1.9999999999999998</v>
          </cell>
          <cell r="G13">
            <v>1.5</v>
          </cell>
          <cell r="H13">
            <v>0.49999999999999978</v>
          </cell>
          <cell r="M13">
            <v>6.62</v>
          </cell>
          <cell r="N13">
            <v>2.21</v>
          </cell>
          <cell r="O13">
            <v>0</v>
          </cell>
          <cell r="P13">
            <v>0</v>
          </cell>
          <cell r="Q13">
            <v>0</v>
          </cell>
          <cell r="R13">
            <v>0</v>
          </cell>
          <cell r="S13">
            <v>0.73</v>
          </cell>
          <cell r="T13">
            <v>0.36</v>
          </cell>
          <cell r="U13">
            <v>-0.37</v>
          </cell>
          <cell r="V13">
            <v>1.53</v>
          </cell>
          <cell r="W13">
            <v>0.8</v>
          </cell>
          <cell r="X13">
            <v>1.17</v>
          </cell>
          <cell r="Y13">
            <v>1.17</v>
          </cell>
          <cell r="Z13">
            <v>0</v>
          </cell>
          <cell r="AA13">
            <v>0</v>
          </cell>
          <cell r="AB13">
            <v>0</v>
          </cell>
          <cell r="AC13">
            <v>0</v>
          </cell>
          <cell r="AD13">
            <v>0</v>
          </cell>
          <cell r="AE13">
            <v>3.53</v>
          </cell>
          <cell r="AF13">
            <v>2.8</v>
          </cell>
          <cell r="AG13">
            <v>1.6999999999999997</v>
          </cell>
          <cell r="AH13">
            <v>0.25</v>
          </cell>
          <cell r="AI13">
            <v>0.4</v>
          </cell>
          <cell r="AJ13">
            <v>0.17</v>
          </cell>
          <cell r="AK13">
            <v>2.21</v>
          </cell>
          <cell r="AL13">
            <v>3.9</v>
          </cell>
          <cell r="AM13">
            <v>20</v>
          </cell>
        </row>
        <row r="14">
          <cell r="B14" t="str">
            <v>7A</v>
          </cell>
          <cell r="C14" t="str">
            <v>F-2</v>
          </cell>
          <cell r="D14">
            <v>2.1</v>
          </cell>
          <cell r="E14">
            <v>2.1</v>
          </cell>
          <cell r="F14">
            <v>1.9999999999999998</v>
          </cell>
          <cell r="G14">
            <v>1.5</v>
          </cell>
          <cell r="H14">
            <v>0.49999999999999978</v>
          </cell>
          <cell r="M14">
            <v>6.62</v>
          </cell>
          <cell r="N14">
            <v>2.21</v>
          </cell>
          <cell r="O14">
            <v>0</v>
          </cell>
          <cell r="P14">
            <v>0</v>
          </cell>
          <cell r="Q14">
            <v>0</v>
          </cell>
          <cell r="R14">
            <v>0</v>
          </cell>
          <cell r="S14">
            <v>0.73</v>
          </cell>
          <cell r="T14">
            <v>0.25</v>
          </cell>
          <cell r="U14">
            <v>-0.48</v>
          </cell>
          <cell r="V14">
            <v>1.53</v>
          </cell>
          <cell r="W14">
            <v>0.8</v>
          </cell>
          <cell r="X14">
            <v>1.28</v>
          </cell>
          <cell r="Y14">
            <v>1.28</v>
          </cell>
          <cell r="Z14">
            <v>0</v>
          </cell>
          <cell r="AA14">
            <v>0</v>
          </cell>
          <cell r="AB14">
            <v>0</v>
          </cell>
          <cell r="AC14">
            <v>0</v>
          </cell>
          <cell r="AD14">
            <v>0</v>
          </cell>
          <cell r="AE14">
            <v>3.53</v>
          </cell>
          <cell r="AF14">
            <v>2.8</v>
          </cell>
          <cell r="AG14">
            <v>1.6999999999999997</v>
          </cell>
          <cell r="AH14">
            <v>0.25</v>
          </cell>
          <cell r="AI14">
            <v>0.4</v>
          </cell>
          <cell r="AJ14">
            <v>0.17</v>
          </cell>
          <cell r="AK14">
            <v>2.21</v>
          </cell>
          <cell r="AL14">
            <v>3.9</v>
          </cell>
          <cell r="AM14">
            <v>20</v>
          </cell>
        </row>
        <row r="15">
          <cell r="B15" t="str">
            <v>8A</v>
          </cell>
          <cell r="C15" t="str">
            <v>F-4</v>
          </cell>
          <cell r="D15">
            <v>1.6</v>
          </cell>
          <cell r="E15">
            <v>1.6</v>
          </cell>
          <cell r="F15">
            <v>1.9999999999999998</v>
          </cell>
          <cell r="G15">
            <v>1.5</v>
          </cell>
          <cell r="H15">
            <v>0.49999999999999978</v>
          </cell>
          <cell r="M15">
            <v>3.84</v>
          </cell>
          <cell r="N15">
            <v>1.28</v>
          </cell>
          <cell r="O15">
            <v>0</v>
          </cell>
          <cell r="P15">
            <v>0</v>
          </cell>
          <cell r="Q15">
            <v>0</v>
          </cell>
          <cell r="R15">
            <v>0</v>
          </cell>
          <cell r="S15">
            <v>0.73</v>
          </cell>
          <cell r="T15">
            <v>0.31</v>
          </cell>
          <cell r="U15">
            <v>-0.42</v>
          </cell>
          <cell r="V15">
            <v>1.53</v>
          </cell>
          <cell r="W15">
            <v>0.8</v>
          </cell>
          <cell r="X15">
            <v>1.22</v>
          </cell>
          <cell r="Y15">
            <v>1.22</v>
          </cell>
          <cell r="Z15">
            <v>0</v>
          </cell>
          <cell r="AA15">
            <v>0</v>
          </cell>
          <cell r="AB15">
            <v>0</v>
          </cell>
          <cell r="AC15">
            <v>0</v>
          </cell>
          <cell r="AD15">
            <v>0</v>
          </cell>
          <cell r="AE15">
            <v>3.53</v>
          </cell>
          <cell r="AF15">
            <v>2.8</v>
          </cell>
          <cell r="AG15">
            <v>1.9</v>
          </cell>
          <cell r="AH15">
            <v>0.25</v>
          </cell>
          <cell r="AI15">
            <v>0.4</v>
          </cell>
          <cell r="AJ15">
            <v>0.19</v>
          </cell>
          <cell r="AK15">
            <v>2.4700000000000002</v>
          </cell>
          <cell r="AL15">
            <v>3.7399999999999998</v>
          </cell>
          <cell r="AM15">
            <v>16</v>
          </cell>
        </row>
        <row r="16">
          <cell r="B16" t="str">
            <v>1B</v>
          </cell>
          <cell r="C16" t="str">
            <v>F-3</v>
          </cell>
          <cell r="D16">
            <v>1.9</v>
          </cell>
          <cell r="E16">
            <v>1.9</v>
          </cell>
          <cell r="F16">
            <v>1.9999999999999998</v>
          </cell>
          <cell r="G16">
            <v>1.5</v>
          </cell>
          <cell r="H16">
            <v>0.49999999999999978</v>
          </cell>
          <cell r="M16">
            <v>5.42</v>
          </cell>
          <cell r="N16">
            <v>1.81</v>
          </cell>
          <cell r="O16">
            <v>0</v>
          </cell>
          <cell r="P16">
            <v>0</v>
          </cell>
          <cell r="Q16">
            <v>0</v>
          </cell>
          <cell r="R16">
            <v>0</v>
          </cell>
          <cell r="S16">
            <v>0.73</v>
          </cell>
          <cell r="T16">
            <v>0.75</v>
          </cell>
          <cell r="U16">
            <v>2.0000000000000018E-2</v>
          </cell>
          <cell r="V16">
            <v>1.53</v>
          </cell>
          <cell r="W16">
            <v>0.8</v>
          </cell>
          <cell r="X16">
            <v>0.78</v>
          </cell>
          <cell r="Y16">
            <v>0.78</v>
          </cell>
          <cell r="Z16">
            <v>0</v>
          </cell>
          <cell r="AA16">
            <v>0</v>
          </cell>
          <cell r="AB16">
            <v>0</v>
          </cell>
          <cell r="AC16">
            <v>0</v>
          </cell>
          <cell r="AD16">
            <v>0</v>
          </cell>
          <cell r="AE16">
            <v>3.53</v>
          </cell>
          <cell r="AF16">
            <v>2.8</v>
          </cell>
          <cell r="AG16">
            <v>1.7999999999999998</v>
          </cell>
          <cell r="AH16">
            <v>0.25</v>
          </cell>
          <cell r="AI16">
            <v>0.4</v>
          </cell>
          <cell r="AJ16">
            <v>0.18</v>
          </cell>
          <cell r="AK16">
            <v>2.34</v>
          </cell>
          <cell r="AL16">
            <v>3.7399999999999998</v>
          </cell>
          <cell r="AM16">
            <v>16</v>
          </cell>
        </row>
        <row r="17">
          <cell r="B17" t="str">
            <v>2B</v>
          </cell>
          <cell r="C17" t="str">
            <v>F-1</v>
          </cell>
          <cell r="D17">
            <v>2.2000000000000002</v>
          </cell>
          <cell r="E17">
            <v>2.2000000000000002</v>
          </cell>
          <cell r="F17">
            <v>1.9999999999999998</v>
          </cell>
          <cell r="G17">
            <v>1.5</v>
          </cell>
          <cell r="H17">
            <v>0.49999999999999978</v>
          </cell>
          <cell r="M17">
            <v>7.26</v>
          </cell>
          <cell r="N17">
            <v>2.42</v>
          </cell>
          <cell r="O17">
            <v>0</v>
          </cell>
          <cell r="P17">
            <v>0</v>
          </cell>
          <cell r="Q17">
            <v>0</v>
          </cell>
          <cell r="R17">
            <v>0</v>
          </cell>
          <cell r="S17">
            <v>0.73</v>
          </cell>
          <cell r="T17">
            <v>0.74</v>
          </cell>
          <cell r="U17">
            <v>1.0000000000000009E-2</v>
          </cell>
          <cell r="V17">
            <v>1.53</v>
          </cell>
          <cell r="W17">
            <v>0.8</v>
          </cell>
          <cell r="X17">
            <v>0.79</v>
          </cell>
          <cell r="Y17">
            <v>0.79</v>
          </cell>
          <cell r="Z17">
            <v>0</v>
          </cell>
          <cell r="AA17">
            <v>0</v>
          </cell>
          <cell r="AB17">
            <v>0</v>
          </cell>
          <cell r="AC17">
            <v>0</v>
          </cell>
          <cell r="AD17">
            <v>0</v>
          </cell>
          <cell r="AE17">
            <v>3.53</v>
          </cell>
          <cell r="AF17">
            <v>2.8</v>
          </cell>
          <cell r="AG17">
            <v>1.65</v>
          </cell>
          <cell r="AH17">
            <v>0.3</v>
          </cell>
          <cell r="AI17">
            <v>0.4</v>
          </cell>
          <cell r="AJ17">
            <v>0.2</v>
          </cell>
          <cell r="AK17">
            <v>2.31</v>
          </cell>
          <cell r="AL17">
            <v>3.9</v>
          </cell>
          <cell r="AM17">
            <v>20</v>
          </cell>
        </row>
        <row r="18">
          <cell r="B18" t="str">
            <v>3B</v>
          </cell>
          <cell r="C18" t="str">
            <v>F-1</v>
          </cell>
          <cell r="D18">
            <v>2.2000000000000002</v>
          </cell>
          <cell r="E18">
            <v>2.2000000000000002</v>
          </cell>
          <cell r="F18">
            <v>1.9999999999999998</v>
          </cell>
          <cell r="G18">
            <v>1.5</v>
          </cell>
          <cell r="H18">
            <v>0.49999999999999978</v>
          </cell>
          <cell r="M18">
            <v>7.26</v>
          </cell>
          <cell r="N18">
            <v>2.42</v>
          </cell>
          <cell r="O18">
            <v>0</v>
          </cell>
          <cell r="P18">
            <v>0</v>
          </cell>
          <cell r="Q18">
            <v>0</v>
          </cell>
          <cell r="R18">
            <v>0</v>
          </cell>
          <cell r="S18">
            <v>0.73</v>
          </cell>
          <cell r="T18">
            <v>0.74</v>
          </cell>
          <cell r="U18">
            <v>1.0000000000000009E-2</v>
          </cell>
          <cell r="V18">
            <v>1.53</v>
          </cell>
          <cell r="W18">
            <v>0.8</v>
          </cell>
          <cell r="X18">
            <v>0.79</v>
          </cell>
          <cell r="Y18">
            <v>0.79</v>
          </cell>
          <cell r="Z18">
            <v>0</v>
          </cell>
          <cell r="AA18">
            <v>0</v>
          </cell>
          <cell r="AB18">
            <v>0</v>
          </cell>
          <cell r="AC18">
            <v>0</v>
          </cell>
          <cell r="AD18">
            <v>0</v>
          </cell>
          <cell r="AE18">
            <v>3.53</v>
          </cell>
          <cell r="AF18">
            <v>2.8</v>
          </cell>
          <cell r="AG18">
            <v>1.65</v>
          </cell>
          <cell r="AH18">
            <v>0.3</v>
          </cell>
          <cell r="AI18">
            <v>0.4</v>
          </cell>
          <cell r="AJ18">
            <v>0.2</v>
          </cell>
          <cell r="AK18">
            <v>2.31</v>
          </cell>
          <cell r="AL18">
            <v>3.9</v>
          </cell>
          <cell r="AM18">
            <v>20</v>
          </cell>
        </row>
        <row r="19">
          <cell r="B19" t="str">
            <v>4B</v>
          </cell>
          <cell r="C19" t="str">
            <v>F-2</v>
          </cell>
          <cell r="D19">
            <v>2.1</v>
          </cell>
          <cell r="E19">
            <v>2.1</v>
          </cell>
          <cell r="F19">
            <v>1.9999999999999998</v>
          </cell>
          <cell r="G19">
            <v>1.5</v>
          </cell>
          <cell r="H19">
            <v>0.49999999999999978</v>
          </cell>
          <cell r="M19">
            <v>6.62</v>
          </cell>
          <cell r="N19">
            <v>2.21</v>
          </cell>
          <cell r="O19">
            <v>0</v>
          </cell>
          <cell r="P19">
            <v>0</v>
          </cell>
          <cell r="Q19">
            <v>0</v>
          </cell>
          <cell r="R19">
            <v>0</v>
          </cell>
          <cell r="S19">
            <v>0.73</v>
          </cell>
          <cell r="T19">
            <v>0.66</v>
          </cell>
          <cell r="U19">
            <v>-6.9999999999999951E-2</v>
          </cell>
          <cell r="V19">
            <v>1.53</v>
          </cell>
          <cell r="W19">
            <v>0.8</v>
          </cell>
          <cell r="X19">
            <v>0.87</v>
          </cell>
          <cell r="Y19">
            <v>0.87</v>
          </cell>
          <cell r="Z19">
            <v>0</v>
          </cell>
          <cell r="AA19">
            <v>0</v>
          </cell>
          <cell r="AB19">
            <v>0</v>
          </cell>
          <cell r="AC19">
            <v>0</v>
          </cell>
          <cell r="AD19">
            <v>0</v>
          </cell>
          <cell r="AE19">
            <v>3.53</v>
          </cell>
          <cell r="AF19">
            <v>2.8</v>
          </cell>
          <cell r="AG19">
            <v>1.6999999999999997</v>
          </cell>
          <cell r="AH19">
            <v>0.3</v>
          </cell>
          <cell r="AI19">
            <v>0.4</v>
          </cell>
          <cell r="AJ19">
            <v>0.2</v>
          </cell>
          <cell r="AK19">
            <v>2.38</v>
          </cell>
          <cell r="AL19">
            <v>3.9</v>
          </cell>
          <cell r="AM19">
            <v>20</v>
          </cell>
        </row>
        <row r="20">
          <cell r="B20" t="str">
            <v>5B</v>
          </cell>
          <cell r="C20" t="str">
            <v>F-2</v>
          </cell>
          <cell r="D20">
            <v>2.1</v>
          </cell>
          <cell r="E20">
            <v>2.1</v>
          </cell>
          <cell r="F20">
            <v>1.9999999999999998</v>
          </cell>
          <cell r="G20">
            <v>1.5</v>
          </cell>
          <cell r="H20">
            <v>0.49999999999999978</v>
          </cell>
          <cell r="M20">
            <v>6.62</v>
          </cell>
          <cell r="N20">
            <v>2.21</v>
          </cell>
          <cell r="O20">
            <v>0</v>
          </cell>
          <cell r="P20">
            <v>0</v>
          </cell>
          <cell r="Q20">
            <v>0</v>
          </cell>
          <cell r="R20">
            <v>0</v>
          </cell>
          <cell r="S20">
            <v>0.73</v>
          </cell>
          <cell r="T20">
            <v>0.59</v>
          </cell>
          <cell r="U20">
            <v>-0.14000000000000001</v>
          </cell>
          <cell r="V20">
            <v>1.53</v>
          </cell>
          <cell r="W20">
            <v>0.8</v>
          </cell>
          <cell r="X20">
            <v>0.94000000000000006</v>
          </cell>
          <cell r="Y20">
            <v>0.94000000000000006</v>
          </cell>
          <cell r="Z20">
            <v>0</v>
          </cell>
          <cell r="AA20">
            <v>0</v>
          </cell>
          <cell r="AB20">
            <v>0</v>
          </cell>
          <cell r="AC20">
            <v>0</v>
          </cell>
          <cell r="AD20">
            <v>0</v>
          </cell>
          <cell r="AE20">
            <v>3.53</v>
          </cell>
          <cell r="AF20">
            <v>2.8</v>
          </cell>
          <cell r="AG20">
            <v>1.6999999999999997</v>
          </cell>
          <cell r="AH20">
            <v>0.3</v>
          </cell>
          <cell r="AI20">
            <v>0.4</v>
          </cell>
          <cell r="AJ20">
            <v>0.2</v>
          </cell>
          <cell r="AK20">
            <v>2.38</v>
          </cell>
          <cell r="AL20">
            <v>3.9</v>
          </cell>
          <cell r="AM20">
            <v>20</v>
          </cell>
        </row>
        <row r="21">
          <cell r="B21" t="str">
            <v>6B</v>
          </cell>
          <cell r="C21" t="str">
            <v>F-1</v>
          </cell>
          <cell r="D21">
            <v>2.2000000000000002</v>
          </cell>
          <cell r="E21">
            <v>2.2000000000000002</v>
          </cell>
          <cell r="F21">
            <v>1.9999999999999998</v>
          </cell>
          <cell r="G21">
            <v>1.5</v>
          </cell>
          <cell r="H21">
            <v>0.49999999999999978</v>
          </cell>
          <cell r="M21">
            <v>7.26</v>
          </cell>
          <cell r="N21">
            <v>2.42</v>
          </cell>
          <cell r="O21">
            <v>0</v>
          </cell>
          <cell r="P21">
            <v>0</v>
          </cell>
          <cell r="Q21">
            <v>0</v>
          </cell>
          <cell r="R21">
            <v>0</v>
          </cell>
          <cell r="S21">
            <v>0.73</v>
          </cell>
          <cell r="T21">
            <v>0.55000000000000004</v>
          </cell>
          <cell r="U21">
            <v>-0.17999999999999994</v>
          </cell>
          <cell r="V21">
            <v>1.53</v>
          </cell>
          <cell r="W21">
            <v>0.8</v>
          </cell>
          <cell r="X21">
            <v>0.98</v>
          </cell>
          <cell r="Y21">
            <v>0.98</v>
          </cell>
          <cell r="Z21">
            <v>0</v>
          </cell>
          <cell r="AA21">
            <v>0</v>
          </cell>
          <cell r="AB21">
            <v>0</v>
          </cell>
          <cell r="AC21">
            <v>0</v>
          </cell>
          <cell r="AD21">
            <v>0</v>
          </cell>
          <cell r="AE21">
            <v>3.53</v>
          </cell>
          <cell r="AF21">
            <v>2.8</v>
          </cell>
          <cell r="AG21">
            <v>1.65</v>
          </cell>
          <cell r="AH21">
            <v>0.3</v>
          </cell>
          <cell r="AI21">
            <v>0.4</v>
          </cell>
          <cell r="AJ21">
            <v>0.2</v>
          </cell>
          <cell r="AK21">
            <v>2.31</v>
          </cell>
          <cell r="AL21">
            <v>3.9</v>
          </cell>
          <cell r="AM21">
            <v>20</v>
          </cell>
        </row>
        <row r="22">
          <cell r="B22" t="str">
            <v>7B</v>
          </cell>
          <cell r="C22" t="str">
            <v>F-1</v>
          </cell>
          <cell r="D22">
            <v>2.2000000000000002</v>
          </cell>
          <cell r="E22">
            <v>2.2000000000000002</v>
          </cell>
          <cell r="F22">
            <v>1.9999999999999998</v>
          </cell>
          <cell r="G22">
            <v>1.5</v>
          </cell>
          <cell r="H22">
            <v>0.49999999999999978</v>
          </cell>
          <cell r="M22">
            <v>7.26</v>
          </cell>
          <cell r="N22">
            <v>2.42</v>
          </cell>
          <cell r="O22">
            <v>0</v>
          </cell>
          <cell r="P22">
            <v>0</v>
          </cell>
          <cell r="Q22">
            <v>0</v>
          </cell>
          <cell r="R22">
            <v>0</v>
          </cell>
          <cell r="S22">
            <v>0.73</v>
          </cell>
          <cell r="T22">
            <v>0.38</v>
          </cell>
          <cell r="U22">
            <v>-0.35</v>
          </cell>
          <cell r="V22">
            <v>1.53</v>
          </cell>
          <cell r="W22">
            <v>0.8</v>
          </cell>
          <cell r="X22">
            <v>1.1499999999999999</v>
          </cell>
          <cell r="Y22">
            <v>1.1499999999999999</v>
          </cell>
          <cell r="Z22">
            <v>0</v>
          </cell>
          <cell r="AA22">
            <v>0</v>
          </cell>
          <cell r="AB22">
            <v>0</v>
          </cell>
          <cell r="AC22">
            <v>0</v>
          </cell>
          <cell r="AD22">
            <v>0</v>
          </cell>
          <cell r="AE22">
            <v>3.53</v>
          </cell>
          <cell r="AF22">
            <v>2.8</v>
          </cell>
          <cell r="AG22">
            <v>1.65</v>
          </cell>
          <cell r="AH22">
            <v>0.3</v>
          </cell>
          <cell r="AI22">
            <v>0.4</v>
          </cell>
          <cell r="AJ22">
            <v>0.2</v>
          </cell>
          <cell r="AK22">
            <v>2.31</v>
          </cell>
          <cell r="AL22">
            <v>3.9</v>
          </cell>
          <cell r="AM22">
            <v>20</v>
          </cell>
        </row>
        <row r="23">
          <cell r="B23" t="str">
            <v>8B</v>
          </cell>
          <cell r="C23" t="str">
            <v>F-3</v>
          </cell>
          <cell r="D23">
            <v>1.9</v>
          </cell>
          <cell r="E23">
            <v>1.9</v>
          </cell>
          <cell r="F23">
            <v>1.9999999999999998</v>
          </cell>
          <cell r="G23">
            <v>1.5</v>
          </cell>
          <cell r="H23">
            <v>0.49999999999999978</v>
          </cell>
          <cell r="M23">
            <v>5.42</v>
          </cell>
          <cell r="N23">
            <v>1.81</v>
          </cell>
          <cell r="O23">
            <v>0</v>
          </cell>
          <cell r="P23">
            <v>0</v>
          </cell>
          <cell r="Q23">
            <v>0</v>
          </cell>
          <cell r="R23">
            <v>0</v>
          </cell>
          <cell r="S23">
            <v>0.73</v>
          </cell>
          <cell r="T23">
            <v>0.45</v>
          </cell>
          <cell r="U23">
            <v>-0.27999999999999997</v>
          </cell>
          <cell r="V23">
            <v>1.53</v>
          </cell>
          <cell r="W23">
            <v>0.8</v>
          </cell>
          <cell r="X23">
            <v>1.08</v>
          </cell>
          <cell r="Y23">
            <v>1.08</v>
          </cell>
          <cell r="Z23">
            <v>0</v>
          </cell>
          <cell r="AA23">
            <v>0</v>
          </cell>
          <cell r="AB23">
            <v>0</v>
          </cell>
          <cell r="AC23">
            <v>0</v>
          </cell>
          <cell r="AD23">
            <v>0</v>
          </cell>
          <cell r="AE23">
            <v>3.53</v>
          </cell>
          <cell r="AF23">
            <v>2.8</v>
          </cell>
          <cell r="AG23">
            <v>1.7999999999999998</v>
          </cell>
          <cell r="AH23">
            <v>0.25</v>
          </cell>
          <cell r="AI23">
            <v>0.4</v>
          </cell>
          <cell r="AJ23">
            <v>0.18</v>
          </cell>
          <cell r="AK23">
            <v>2.34</v>
          </cell>
          <cell r="AL23">
            <v>3.7399999999999998</v>
          </cell>
          <cell r="AM23">
            <v>16</v>
          </cell>
        </row>
        <row r="24">
          <cell r="B24" t="str">
            <v>1C</v>
          </cell>
          <cell r="C24" t="str">
            <v>F-4</v>
          </cell>
          <cell r="D24">
            <v>1.6</v>
          </cell>
          <cell r="E24">
            <v>1.6</v>
          </cell>
          <cell r="F24">
            <v>1.9999999999999998</v>
          </cell>
          <cell r="G24">
            <v>1.5</v>
          </cell>
          <cell r="H24">
            <v>0.49999999999999978</v>
          </cell>
          <cell r="M24">
            <v>3.84</v>
          </cell>
          <cell r="N24">
            <v>1.28</v>
          </cell>
          <cell r="O24">
            <v>0</v>
          </cell>
          <cell r="P24">
            <v>0</v>
          </cell>
          <cell r="Q24">
            <v>0</v>
          </cell>
          <cell r="R24">
            <v>0</v>
          </cell>
          <cell r="S24">
            <v>0.73</v>
          </cell>
          <cell r="T24">
            <v>1.0900000000000001</v>
          </cell>
          <cell r="U24">
            <v>0.3600000000000001</v>
          </cell>
          <cell r="V24">
            <v>1.53</v>
          </cell>
          <cell r="W24">
            <v>0.8</v>
          </cell>
          <cell r="X24">
            <v>0.43999999999999995</v>
          </cell>
          <cell r="Y24">
            <v>0.43999999999999995</v>
          </cell>
          <cell r="Z24">
            <v>0</v>
          </cell>
          <cell r="AA24">
            <v>0</v>
          </cell>
          <cell r="AB24">
            <v>0</v>
          </cell>
          <cell r="AC24">
            <v>0</v>
          </cell>
          <cell r="AD24">
            <v>0</v>
          </cell>
          <cell r="AE24">
            <v>3.53</v>
          </cell>
          <cell r="AF24">
            <v>2.8</v>
          </cell>
          <cell r="AG24">
            <v>1.9</v>
          </cell>
          <cell r="AH24">
            <v>0.25</v>
          </cell>
          <cell r="AI24">
            <v>0.4</v>
          </cell>
          <cell r="AJ24">
            <v>0.19</v>
          </cell>
          <cell r="AK24">
            <v>2.4700000000000002</v>
          </cell>
          <cell r="AL24">
            <v>3.7399999999999998</v>
          </cell>
          <cell r="AM24">
            <v>16</v>
          </cell>
        </row>
        <row r="25">
          <cell r="B25" t="str">
            <v>2C</v>
          </cell>
          <cell r="C25" t="str">
            <v>F-2</v>
          </cell>
          <cell r="D25">
            <v>2.1</v>
          </cell>
          <cell r="E25">
            <v>2.1</v>
          </cell>
          <cell r="F25">
            <v>1.9999999999999998</v>
          </cell>
          <cell r="G25">
            <v>1.5</v>
          </cell>
          <cell r="H25">
            <v>0.49999999999999978</v>
          </cell>
          <cell r="M25">
            <v>6.62</v>
          </cell>
          <cell r="N25">
            <v>2.21</v>
          </cell>
          <cell r="O25">
            <v>0</v>
          </cell>
          <cell r="P25">
            <v>0</v>
          </cell>
          <cell r="Q25">
            <v>0</v>
          </cell>
          <cell r="R25">
            <v>0</v>
          </cell>
          <cell r="S25">
            <v>0.73</v>
          </cell>
          <cell r="T25">
            <v>1.1000000000000001</v>
          </cell>
          <cell r="U25">
            <v>0.37000000000000011</v>
          </cell>
          <cell r="V25">
            <v>1.53</v>
          </cell>
          <cell r="W25">
            <v>0.8</v>
          </cell>
          <cell r="X25">
            <v>0.42999999999999994</v>
          </cell>
          <cell r="Y25">
            <v>0.42999999999999994</v>
          </cell>
          <cell r="Z25">
            <v>0</v>
          </cell>
          <cell r="AA25">
            <v>0</v>
          </cell>
          <cell r="AB25">
            <v>0</v>
          </cell>
          <cell r="AC25">
            <v>0</v>
          </cell>
          <cell r="AD25">
            <v>0</v>
          </cell>
          <cell r="AE25">
            <v>3.53</v>
          </cell>
          <cell r="AF25">
            <v>2.8</v>
          </cell>
          <cell r="AG25">
            <v>1.6999999999999997</v>
          </cell>
          <cell r="AH25">
            <v>0.25</v>
          </cell>
          <cell r="AI25">
            <v>0.4</v>
          </cell>
          <cell r="AJ25">
            <v>0.17</v>
          </cell>
          <cell r="AK25">
            <v>2.21</v>
          </cell>
          <cell r="AL25">
            <v>3.9</v>
          </cell>
          <cell r="AM25">
            <v>20</v>
          </cell>
        </row>
        <row r="26">
          <cell r="B26" t="str">
            <v>3C</v>
          </cell>
          <cell r="C26" t="str">
            <v>F-3</v>
          </cell>
          <cell r="D26">
            <v>1.9</v>
          </cell>
          <cell r="E26">
            <v>1.9</v>
          </cell>
          <cell r="F26">
            <v>1.9999999999999998</v>
          </cell>
          <cell r="G26">
            <v>1.5</v>
          </cell>
          <cell r="H26">
            <v>0.49999999999999978</v>
          </cell>
          <cell r="M26">
            <v>5.42</v>
          </cell>
          <cell r="N26">
            <v>1.81</v>
          </cell>
          <cell r="O26">
            <v>0</v>
          </cell>
          <cell r="P26">
            <v>0</v>
          </cell>
          <cell r="Q26">
            <v>0</v>
          </cell>
          <cell r="R26">
            <v>0</v>
          </cell>
          <cell r="S26">
            <v>0.73</v>
          </cell>
          <cell r="T26">
            <v>1.1299999999999999</v>
          </cell>
          <cell r="U26">
            <v>0.39999999999999991</v>
          </cell>
          <cell r="V26">
            <v>1.53</v>
          </cell>
          <cell r="W26">
            <v>0.8</v>
          </cell>
          <cell r="X26">
            <v>0.40000000000000013</v>
          </cell>
          <cell r="Y26">
            <v>0.40000000000000013</v>
          </cell>
          <cell r="Z26">
            <v>0</v>
          </cell>
          <cell r="AA26">
            <v>0</v>
          </cell>
          <cell r="AB26">
            <v>0</v>
          </cell>
          <cell r="AC26">
            <v>0</v>
          </cell>
          <cell r="AD26">
            <v>0</v>
          </cell>
          <cell r="AE26">
            <v>3.53</v>
          </cell>
          <cell r="AF26">
            <v>2.8</v>
          </cell>
          <cell r="AG26">
            <v>1.7999999999999998</v>
          </cell>
          <cell r="AH26">
            <v>0.25</v>
          </cell>
          <cell r="AI26">
            <v>0.4</v>
          </cell>
          <cell r="AJ26">
            <v>0.18</v>
          </cell>
          <cell r="AK26">
            <v>2.34</v>
          </cell>
          <cell r="AL26">
            <v>3.9</v>
          </cell>
          <cell r="AM26">
            <v>20</v>
          </cell>
        </row>
        <row r="27">
          <cell r="B27" t="str">
            <v>4C</v>
          </cell>
          <cell r="C27" t="str">
            <v>F-3</v>
          </cell>
          <cell r="D27">
            <v>1.9</v>
          </cell>
          <cell r="E27">
            <v>1.9</v>
          </cell>
          <cell r="F27">
            <v>1.9999999999999998</v>
          </cell>
          <cell r="G27">
            <v>1.5</v>
          </cell>
          <cell r="H27">
            <v>0.49999999999999978</v>
          </cell>
          <cell r="M27">
            <v>5.42</v>
          </cell>
          <cell r="N27">
            <v>1.81</v>
          </cell>
          <cell r="O27">
            <v>0</v>
          </cell>
          <cell r="P27">
            <v>0</v>
          </cell>
          <cell r="Q27">
            <v>0</v>
          </cell>
          <cell r="R27">
            <v>0</v>
          </cell>
          <cell r="S27">
            <v>0.73</v>
          </cell>
          <cell r="T27">
            <v>0.94</v>
          </cell>
          <cell r="U27">
            <v>0.20999999999999996</v>
          </cell>
          <cell r="V27">
            <v>1.53</v>
          </cell>
          <cell r="W27">
            <v>0.8</v>
          </cell>
          <cell r="X27">
            <v>0.59000000000000008</v>
          </cell>
          <cell r="Y27">
            <v>0.59000000000000008</v>
          </cell>
          <cell r="Z27">
            <v>0</v>
          </cell>
          <cell r="AA27">
            <v>0</v>
          </cell>
          <cell r="AB27">
            <v>0</v>
          </cell>
          <cell r="AC27">
            <v>0</v>
          </cell>
          <cell r="AD27">
            <v>0</v>
          </cell>
          <cell r="AE27">
            <v>3.53</v>
          </cell>
          <cell r="AF27">
            <v>2.8</v>
          </cell>
          <cell r="AG27">
            <v>1.7999999999999998</v>
          </cell>
          <cell r="AH27">
            <v>0.25</v>
          </cell>
          <cell r="AI27">
            <v>0.4</v>
          </cell>
          <cell r="AJ27">
            <v>0.18</v>
          </cell>
          <cell r="AK27">
            <v>2.34</v>
          </cell>
          <cell r="AL27">
            <v>3.7399999999999998</v>
          </cell>
          <cell r="AM27">
            <v>16</v>
          </cell>
        </row>
        <row r="28">
          <cell r="B28" t="str">
            <v>5C</v>
          </cell>
          <cell r="C28" t="str">
            <v>F-3</v>
          </cell>
          <cell r="D28">
            <v>1.9</v>
          </cell>
          <cell r="E28">
            <v>1.9</v>
          </cell>
          <cell r="F28">
            <v>1.9999999999999998</v>
          </cell>
          <cell r="G28">
            <v>1.5</v>
          </cell>
          <cell r="H28">
            <v>0.49999999999999978</v>
          </cell>
          <cell r="M28">
            <v>5.42</v>
          </cell>
          <cell r="N28">
            <v>1.81</v>
          </cell>
          <cell r="O28">
            <v>0</v>
          </cell>
          <cell r="P28">
            <v>0</v>
          </cell>
          <cell r="Q28">
            <v>0</v>
          </cell>
          <cell r="R28">
            <v>0</v>
          </cell>
          <cell r="S28">
            <v>0.73</v>
          </cell>
          <cell r="T28">
            <v>0.86</v>
          </cell>
          <cell r="U28">
            <v>0.13</v>
          </cell>
          <cell r="V28">
            <v>1.53</v>
          </cell>
          <cell r="W28">
            <v>0.8</v>
          </cell>
          <cell r="X28">
            <v>0.67</v>
          </cell>
          <cell r="Y28">
            <v>0.67</v>
          </cell>
          <cell r="Z28">
            <v>0</v>
          </cell>
          <cell r="AA28">
            <v>0</v>
          </cell>
          <cell r="AB28">
            <v>0</v>
          </cell>
          <cell r="AC28">
            <v>0</v>
          </cell>
          <cell r="AD28">
            <v>0</v>
          </cell>
          <cell r="AE28">
            <v>3.53</v>
          </cell>
          <cell r="AF28">
            <v>2.8</v>
          </cell>
          <cell r="AG28">
            <v>1.7999999999999998</v>
          </cell>
          <cell r="AH28">
            <v>0.25</v>
          </cell>
          <cell r="AI28">
            <v>0.4</v>
          </cell>
          <cell r="AJ28">
            <v>0.18</v>
          </cell>
          <cell r="AK28">
            <v>2.34</v>
          </cell>
          <cell r="AL28">
            <v>3.7399999999999998</v>
          </cell>
          <cell r="AM28">
            <v>16</v>
          </cell>
        </row>
        <row r="29">
          <cell r="B29" t="str">
            <v>6C</v>
          </cell>
          <cell r="C29" t="str">
            <v>F-3</v>
          </cell>
          <cell r="D29">
            <v>1.9</v>
          </cell>
          <cell r="E29">
            <v>1.9</v>
          </cell>
          <cell r="F29">
            <v>1.9999999999999998</v>
          </cell>
          <cell r="G29">
            <v>1.5</v>
          </cell>
          <cell r="H29">
            <v>0.49999999999999978</v>
          </cell>
          <cell r="M29">
            <v>5.42</v>
          </cell>
          <cell r="N29">
            <v>1.81</v>
          </cell>
          <cell r="O29">
            <v>0</v>
          </cell>
          <cell r="P29">
            <v>0</v>
          </cell>
          <cell r="Q29">
            <v>0</v>
          </cell>
          <cell r="R29">
            <v>0</v>
          </cell>
          <cell r="S29">
            <v>0.73</v>
          </cell>
          <cell r="T29">
            <v>0.81</v>
          </cell>
          <cell r="U29">
            <v>8.0000000000000071E-2</v>
          </cell>
          <cell r="V29">
            <v>1.53</v>
          </cell>
          <cell r="W29">
            <v>0.8</v>
          </cell>
          <cell r="X29">
            <v>0.72</v>
          </cell>
          <cell r="Y29">
            <v>0.72</v>
          </cell>
          <cell r="Z29">
            <v>0</v>
          </cell>
          <cell r="AA29">
            <v>0</v>
          </cell>
          <cell r="AB29">
            <v>0</v>
          </cell>
          <cell r="AC29">
            <v>0</v>
          </cell>
          <cell r="AD29">
            <v>0</v>
          </cell>
          <cell r="AE29">
            <v>3.53</v>
          </cell>
          <cell r="AF29">
            <v>2.8</v>
          </cell>
          <cell r="AG29">
            <v>1.7999999999999998</v>
          </cell>
          <cell r="AH29">
            <v>0.25</v>
          </cell>
          <cell r="AI29">
            <v>0.4</v>
          </cell>
          <cell r="AJ29">
            <v>0.18</v>
          </cell>
          <cell r="AK29">
            <v>2.34</v>
          </cell>
          <cell r="AL29">
            <v>3.9</v>
          </cell>
          <cell r="AM29">
            <v>20</v>
          </cell>
        </row>
        <row r="30">
          <cell r="B30" t="str">
            <v>7C</v>
          </cell>
          <cell r="C30" t="str">
            <v>F-2</v>
          </cell>
          <cell r="D30">
            <v>2.1</v>
          </cell>
          <cell r="E30">
            <v>2.1</v>
          </cell>
          <cell r="F30">
            <v>1.9999999999999998</v>
          </cell>
          <cell r="G30">
            <v>1.5</v>
          </cell>
          <cell r="H30">
            <v>0.49999999999999978</v>
          </cell>
          <cell r="M30">
            <v>6.62</v>
          </cell>
          <cell r="N30">
            <v>2.21</v>
          </cell>
          <cell r="O30">
            <v>0</v>
          </cell>
          <cell r="P30">
            <v>0</v>
          </cell>
          <cell r="Q30">
            <v>0</v>
          </cell>
          <cell r="R30">
            <v>0</v>
          </cell>
          <cell r="S30">
            <v>0.73</v>
          </cell>
          <cell r="T30">
            <v>0.64</v>
          </cell>
          <cell r="U30">
            <v>-8.9999999999999969E-2</v>
          </cell>
          <cell r="V30">
            <v>1.53</v>
          </cell>
          <cell r="W30">
            <v>0.8</v>
          </cell>
          <cell r="X30">
            <v>0.89</v>
          </cell>
          <cell r="Y30">
            <v>0.89</v>
          </cell>
          <cell r="Z30">
            <v>0</v>
          </cell>
          <cell r="AA30">
            <v>0</v>
          </cell>
          <cell r="AB30">
            <v>0</v>
          </cell>
          <cell r="AC30">
            <v>0</v>
          </cell>
          <cell r="AD30">
            <v>0</v>
          </cell>
          <cell r="AE30">
            <v>3.53</v>
          </cell>
          <cell r="AF30">
            <v>2.8</v>
          </cell>
          <cell r="AG30">
            <v>1.6999999999999997</v>
          </cell>
          <cell r="AH30">
            <v>0.25</v>
          </cell>
          <cell r="AI30">
            <v>0.4</v>
          </cell>
          <cell r="AJ30">
            <v>0.17</v>
          </cell>
          <cell r="AK30">
            <v>2.21</v>
          </cell>
          <cell r="AL30">
            <v>3.9</v>
          </cell>
          <cell r="AM30">
            <v>20</v>
          </cell>
        </row>
        <row r="31">
          <cell r="B31" t="str">
            <v>8C</v>
          </cell>
          <cell r="C31" t="str">
            <v>F-4</v>
          </cell>
          <cell r="D31">
            <v>1.6</v>
          </cell>
          <cell r="E31">
            <v>1.6</v>
          </cell>
          <cell r="F31">
            <v>1.9999999999999998</v>
          </cell>
          <cell r="G31">
            <v>1.5</v>
          </cell>
          <cell r="H31">
            <v>0.49999999999999978</v>
          </cell>
          <cell r="M31">
            <v>3.84</v>
          </cell>
          <cell r="N31">
            <v>1.28</v>
          </cell>
          <cell r="O31">
            <v>0</v>
          </cell>
          <cell r="P31">
            <v>0</v>
          </cell>
          <cell r="Q31">
            <v>0</v>
          </cell>
          <cell r="R31">
            <v>0</v>
          </cell>
          <cell r="S31">
            <v>0.73</v>
          </cell>
          <cell r="T31">
            <v>0.79</v>
          </cell>
          <cell r="U31">
            <v>6.0000000000000053E-2</v>
          </cell>
          <cell r="V31">
            <v>1.53</v>
          </cell>
          <cell r="W31">
            <v>0.8</v>
          </cell>
          <cell r="X31">
            <v>0.74</v>
          </cell>
          <cell r="Y31">
            <v>0.74</v>
          </cell>
          <cell r="Z31">
            <v>0</v>
          </cell>
          <cell r="AA31">
            <v>0</v>
          </cell>
          <cell r="AB31">
            <v>0</v>
          </cell>
          <cell r="AC31">
            <v>0</v>
          </cell>
          <cell r="AD31">
            <v>0</v>
          </cell>
          <cell r="AE31">
            <v>3.53</v>
          </cell>
          <cell r="AF31">
            <v>2.8</v>
          </cell>
          <cell r="AG31">
            <v>1.9</v>
          </cell>
          <cell r="AH31">
            <v>0.25</v>
          </cell>
          <cell r="AI31">
            <v>0.4</v>
          </cell>
          <cell r="AJ31">
            <v>0.19</v>
          </cell>
          <cell r="AK31">
            <v>2.4700000000000002</v>
          </cell>
          <cell r="AL31">
            <v>3.7399999999999998</v>
          </cell>
          <cell r="AM31">
            <v>16</v>
          </cell>
        </row>
        <row r="33">
          <cell r="E33" t="str">
            <v>Total</v>
          </cell>
          <cell r="M33">
            <v>140.72000000000003</v>
          </cell>
          <cell r="N33">
            <v>46.960000000000022</v>
          </cell>
          <cell r="O33">
            <v>0</v>
          </cell>
          <cell r="P33">
            <v>0</v>
          </cell>
          <cell r="Q33">
            <v>0</v>
          </cell>
          <cell r="R33">
            <v>0</v>
          </cell>
          <cell r="S33" t="str">
            <v>Average Depth</v>
          </cell>
          <cell r="W33">
            <v>0.80000000000000027</v>
          </cell>
          <cell r="X33">
            <v>0.68</v>
          </cell>
          <cell r="Y33">
            <v>0.68</v>
          </cell>
          <cell r="Z33">
            <v>0</v>
          </cell>
          <cell r="AA33">
            <v>0</v>
          </cell>
          <cell r="AB33">
            <v>0</v>
          </cell>
          <cell r="AC33">
            <v>0</v>
          </cell>
          <cell r="AD33">
            <v>0</v>
          </cell>
          <cell r="AG33">
            <v>1.7583333333333326</v>
          </cell>
          <cell r="AJ33">
            <v>4.4200000000000008</v>
          </cell>
          <cell r="AK33">
            <v>55.860000000000007</v>
          </cell>
        </row>
        <row r="37">
          <cell r="B37" t="str">
            <v>Contractor: -</v>
          </cell>
          <cell r="O37" t="str">
            <v xml:space="preserve">Site Inspector: - </v>
          </cell>
          <cell r="AF37" t="str">
            <v xml:space="preserve">RE : - </v>
          </cell>
        </row>
        <row r="39">
          <cell r="C39" t="str">
            <v>Block No.:-</v>
          </cell>
          <cell r="D39">
            <v>200</v>
          </cell>
          <cell r="E39">
            <v>250</v>
          </cell>
          <cell r="F39">
            <v>300</v>
          </cell>
          <cell r="G39">
            <v>350</v>
          </cell>
          <cell r="H39">
            <v>400</v>
          </cell>
          <cell r="I39">
            <v>500</v>
          </cell>
        </row>
        <row r="40">
          <cell r="D40" t="str">
            <v/>
          </cell>
          <cell r="E40" t="str">
            <v/>
          </cell>
          <cell r="F40" t="str">
            <v/>
          </cell>
          <cell r="G40" t="str">
            <v/>
          </cell>
          <cell r="H40" t="str">
            <v/>
          </cell>
          <cell r="X40">
            <v>1.2</v>
          </cell>
        </row>
        <row r="41">
          <cell r="C41" t="str">
            <v>Actual</v>
          </cell>
          <cell r="D41" t="str">
            <v/>
          </cell>
          <cell r="E41" t="str">
            <v/>
          </cell>
          <cell r="F41" t="str">
            <v/>
          </cell>
          <cell r="G41" t="str">
            <v/>
          </cell>
          <cell r="H41" t="str">
            <v/>
          </cell>
          <cell r="P41">
            <v>0.89</v>
          </cell>
        </row>
        <row r="42">
          <cell r="C42" t="str">
            <v>Data</v>
          </cell>
          <cell r="D42" t="str">
            <v/>
          </cell>
          <cell r="E42" t="str">
            <v/>
          </cell>
          <cell r="F42" t="str">
            <v/>
          </cell>
          <cell r="G42" t="str">
            <v/>
          </cell>
          <cell r="H42" t="str">
            <v/>
          </cell>
        </row>
        <row r="44">
          <cell r="X44">
            <v>0.95</v>
          </cell>
        </row>
        <row r="45">
          <cell r="W45">
            <v>1.81</v>
          </cell>
        </row>
        <row r="46">
          <cell r="S46">
            <v>1.35</v>
          </cell>
        </row>
        <row r="47">
          <cell r="J47" t="str">
            <v xml:space="preserve"> </v>
          </cell>
        </row>
        <row r="49">
          <cell r="N49">
            <v>5.819</v>
          </cell>
        </row>
        <row r="50">
          <cell r="L50">
            <v>1.8590000000000004</v>
          </cell>
          <cell r="P50">
            <v>30.720000000000006</v>
          </cell>
          <cell r="S50">
            <v>5.1666666666666666E-2</v>
          </cell>
          <cell r="U50">
            <v>0.32999999999999996</v>
          </cell>
        </row>
      </sheetData>
      <sheetData sheetId="5"/>
      <sheetData sheetId="6">
        <row r="36">
          <cell r="M36">
            <v>93538.4</v>
          </cell>
        </row>
      </sheetData>
      <sheetData sheetId="7">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379.29</v>
          </cell>
        </row>
        <row r="12">
          <cell r="A12" t="str">
            <v>B1.1</v>
          </cell>
          <cell r="F12">
            <v>379.29</v>
          </cell>
        </row>
        <row r="15">
          <cell r="A15" t="str">
            <v>B1.2</v>
          </cell>
          <cell r="F15">
            <v>72.509999999999991</v>
          </cell>
        </row>
        <row r="18">
          <cell r="B18">
            <v>1</v>
          </cell>
          <cell r="C18">
            <v>1</v>
          </cell>
          <cell r="D18">
            <v>1</v>
          </cell>
          <cell r="E18">
            <v>379.29</v>
          </cell>
        </row>
        <row r="19">
          <cell r="E19">
            <v>0.68</v>
          </cell>
        </row>
        <row r="20">
          <cell r="A20" t="str">
            <v>B1.3</v>
          </cell>
          <cell r="F20">
            <v>257.92</v>
          </cell>
        </row>
        <row r="23">
          <cell r="B23">
            <v>1</v>
          </cell>
          <cell r="C23">
            <v>1</v>
          </cell>
          <cell r="D23">
            <v>1</v>
          </cell>
          <cell r="E23">
            <v>379.29</v>
          </cell>
        </row>
        <row r="24">
          <cell r="E24">
            <v>0</v>
          </cell>
        </row>
        <row r="25">
          <cell r="A25" t="str">
            <v>B1.4</v>
          </cell>
          <cell r="F25">
            <v>0</v>
          </cell>
        </row>
        <row r="28">
          <cell r="B28">
            <v>1</v>
          </cell>
          <cell r="C28">
            <v>1</v>
          </cell>
          <cell r="D28">
            <v>1</v>
          </cell>
          <cell r="E28">
            <v>379.29</v>
          </cell>
        </row>
        <row r="29">
          <cell r="E29">
            <v>0</v>
          </cell>
        </row>
        <row r="30">
          <cell r="A30" t="str">
            <v>B1.5</v>
          </cell>
          <cell r="F30">
            <v>0</v>
          </cell>
        </row>
        <row r="33">
          <cell r="B33">
            <v>1</v>
          </cell>
          <cell r="C33">
            <v>1</v>
          </cell>
          <cell r="D33">
            <v>1</v>
          </cell>
          <cell r="E33">
            <v>379.29</v>
          </cell>
        </row>
        <row r="34">
          <cell r="E34">
            <v>0</v>
          </cell>
        </row>
        <row r="35">
          <cell r="A35" t="str">
            <v>B1.6</v>
          </cell>
          <cell r="F35">
            <v>0</v>
          </cell>
        </row>
        <row r="38">
          <cell r="B38">
            <v>1</v>
          </cell>
          <cell r="C38">
            <v>1</v>
          </cell>
          <cell r="D38">
            <v>1</v>
          </cell>
          <cell r="E38">
            <v>379.29</v>
          </cell>
        </row>
        <row r="39">
          <cell r="E39">
            <v>0</v>
          </cell>
        </row>
        <row r="40">
          <cell r="A40" t="str">
            <v>B1.7</v>
          </cell>
          <cell r="F40">
            <v>0</v>
          </cell>
        </row>
        <row r="43">
          <cell r="B43">
            <v>1</v>
          </cell>
          <cell r="C43">
            <v>1</v>
          </cell>
          <cell r="D43">
            <v>1</v>
          </cell>
          <cell r="E43">
            <v>379.29</v>
          </cell>
        </row>
        <row r="44">
          <cell r="E44">
            <v>0</v>
          </cell>
        </row>
        <row r="45">
          <cell r="A45" t="str">
            <v>B1.8</v>
          </cell>
          <cell r="F45">
            <v>0</v>
          </cell>
        </row>
        <row r="48">
          <cell r="B48">
            <v>1</v>
          </cell>
          <cell r="C48">
            <v>1</v>
          </cell>
          <cell r="D48">
            <v>1</v>
          </cell>
          <cell r="E48">
            <v>379.29</v>
          </cell>
        </row>
        <row r="49">
          <cell r="E49">
            <v>0</v>
          </cell>
        </row>
        <row r="50">
          <cell r="A50" t="str">
            <v>B1.9</v>
          </cell>
          <cell r="F50">
            <v>0</v>
          </cell>
        </row>
        <row r="53">
          <cell r="B53">
            <v>1</v>
          </cell>
          <cell r="C53">
            <v>1</v>
          </cell>
          <cell r="D53">
            <v>1</v>
          </cell>
          <cell r="E53">
            <v>379.29</v>
          </cell>
        </row>
        <row r="54">
          <cell r="E54">
            <v>0</v>
          </cell>
        </row>
        <row r="55">
          <cell r="A55" t="str">
            <v>B1.10</v>
          </cell>
          <cell r="F55">
            <v>0</v>
          </cell>
        </row>
        <row r="58">
          <cell r="B58">
            <v>1</v>
          </cell>
          <cell r="C58">
            <v>1</v>
          </cell>
          <cell r="D58">
            <v>1</v>
          </cell>
          <cell r="E58">
            <v>379.29</v>
          </cell>
        </row>
        <row r="59">
          <cell r="E59">
            <v>0</v>
          </cell>
        </row>
        <row r="60">
          <cell r="A60" t="str">
            <v>B1.11</v>
          </cell>
          <cell r="F60">
            <v>0</v>
          </cell>
        </row>
        <row r="65">
          <cell r="A65" t="str">
            <v>B1.12</v>
          </cell>
          <cell r="F65">
            <v>140.72000000000003</v>
          </cell>
        </row>
        <row r="70">
          <cell r="A70" t="str">
            <v>B1.13</v>
          </cell>
          <cell r="F70">
            <v>46.960000000000022</v>
          </cell>
        </row>
        <row r="74">
          <cell r="A74" t="str">
            <v>B1.14</v>
          </cell>
          <cell r="F74">
            <v>0</v>
          </cell>
        </row>
        <row r="79">
          <cell r="A79" t="str">
            <v>B1.15</v>
          </cell>
          <cell r="F79">
            <v>0</v>
          </cell>
        </row>
        <row r="83">
          <cell r="A83" t="str">
            <v>B1.16</v>
          </cell>
          <cell r="F83">
            <v>0</v>
          </cell>
        </row>
        <row r="88">
          <cell r="A88" t="str">
            <v>B1.17</v>
          </cell>
          <cell r="F88">
            <v>0</v>
          </cell>
        </row>
        <row r="92">
          <cell r="F92">
            <v>140.72000000000003</v>
          </cell>
        </row>
        <row r="93">
          <cell r="F93">
            <v>46.960000000000022</v>
          </cell>
        </row>
        <row r="94">
          <cell r="F94">
            <v>0</v>
          </cell>
        </row>
        <row r="95">
          <cell r="F95">
            <v>0</v>
          </cell>
        </row>
        <row r="96">
          <cell r="F96">
            <v>0</v>
          </cell>
        </row>
        <row r="97">
          <cell r="F97">
            <v>0</v>
          </cell>
        </row>
        <row r="99">
          <cell r="B99">
            <v>-1</v>
          </cell>
          <cell r="C99">
            <v>1</v>
          </cell>
          <cell r="D99">
            <v>4</v>
          </cell>
          <cell r="E99">
            <v>1.7</v>
          </cell>
        </row>
        <row r="100">
          <cell r="E100">
            <v>1.7</v>
          </cell>
        </row>
        <row r="101">
          <cell r="E101">
            <v>0.75</v>
          </cell>
        </row>
        <row r="102">
          <cell r="F102">
            <v>-8.67</v>
          </cell>
        </row>
        <row r="103">
          <cell r="B103">
            <v>-1</v>
          </cell>
          <cell r="C103">
            <v>1</v>
          </cell>
          <cell r="D103">
            <v>8</v>
          </cell>
          <cell r="E103">
            <v>1.6</v>
          </cell>
        </row>
        <row r="104">
          <cell r="E104">
            <v>1.6</v>
          </cell>
        </row>
        <row r="105">
          <cell r="E105">
            <v>0.7</v>
          </cell>
        </row>
        <row r="106">
          <cell r="F106">
            <v>-14.34</v>
          </cell>
        </row>
        <row r="107">
          <cell r="B107">
            <v>-1</v>
          </cell>
          <cell r="C107">
            <v>1</v>
          </cell>
          <cell r="D107">
            <v>8</v>
          </cell>
          <cell r="E107">
            <v>1.4</v>
          </cell>
        </row>
        <row r="108">
          <cell r="E108">
            <v>1.4</v>
          </cell>
        </row>
        <row r="109">
          <cell r="E109">
            <v>0.6</v>
          </cell>
        </row>
        <row r="110">
          <cell r="F110">
            <v>-9.41</v>
          </cell>
        </row>
        <row r="111">
          <cell r="B111">
            <v>-1</v>
          </cell>
          <cell r="C111">
            <v>1</v>
          </cell>
          <cell r="D111">
            <v>4</v>
          </cell>
          <cell r="E111">
            <v>1.1000000000000001</v>
          </cell>
        </row>
        <row r="112">
          <cell r="E112">
            <v>1.1000000000000001</v>
          </cell>
        </row>
        <row r="113">
          <cell r="E113">
            <v>0.5</v>
          </cell>
        </row>
        <row r="114">
          <cell r="F114">
            <v>-2.42</v>
          </cell>
        </row>
        <row r="116">
          <cell r="B116">
            <v>-1</v>
          </cell>
          <cell r="C116">
            <v>1</v>
          </cell>
          <cell r="D116">
            <v>1</v>
          </cell>
          <cell r="E116">
            <v>33.5</v>
          </cell>
        </row>
        <row r="117">
          <cell r="E117">
            <v>0.5</v>
          </cell>
        </row>
        <row r="118">
          <cell r="E118">
            <v>1</v>
          </cell>
        </row>
        <row r="119">
          <cell r="F119">
            <v>-16.75</v>
          </cell>
        </row>
        <row r="121">
          <cell r="B121">
            <v>-1</v>
          </cell>
          <cell r="C121">
            <v>1</v>
          </cell>
          <cell r="D121">
            <v>18</v>
          </cell>
          <cell r="E121">
            <v>0.25</v>
          </cell>
        </row>
        <row r="122">
          <cell r="E122">
            <v>0.4</v>
          </cell>
        </row>
        <row r="123">
          <cell r="E123">
            <v>1.7583333333333326</v>
          </cell>
        </row>
        <row r="124">
          <cell r="F124">
            <v>-3.17</v>
          </cell>
        </row>
        <row r="125">
          <cell r="B125">
            <v>-1</v>
          </cell>
          <cell r="C125">
            <v>1</v>
          </cell>
          <cell r="D125">
            <v>6</v>
          </cell>
          <cell r="E125">
            <v>0.3</v>
          </cell>
        </row>
        <row r="126">
          <cell r="E126">
            <v>0.4</v>
          </cell>
        </row>
        <row r="127">
          <cell r="E127">
            <v>1.7583333333333326</v>
          </cell>
        </row>
        <row r="128">
          <cell r="F128">
            <v>-1.27</v>
          </cell>
        </row>
        <row r="129">
          <cell r="B129">
            <v>1</v>
          </cell>
          <cell r="C129">
            <v>1</v>
          </cell>
          <cell r="D129">
            <v>18</v>
          </cell>
          <cell r="E129">
            <v>0.25</v>
          </cell>
        </row>
        <row r="130">
          <cell r="E130">
            <v>0.4</v>
          </cell>
        </row>
        <row r="131">
          <cell r="E131">
            <v>1</v>
          </cell>
        </row>
        <row r="132">
          <cell r="F132">
            <v>1.8</v>
          </cell>
        </row>
        <row r="133">
          <cell r="A133" t="str">
            <v>B1.18</v>
          </cell>
          <cell r="F133">
            <v>131.65000000000009</v>
          </cell>
        </row>
        <row r="137">
          <cell r="F137">
            <v>72.509999999999991</v>
          </cell>
        </row>
        <row r="139">
          <cell r="B139">
            <v>-1</v>
          </cell>
          <cell r="C139">
            <v>1</v>
          </cell>
          <cell r="D139">
            <v>1</v>
          </cell>
          <cell r="E139">
            <v>18.47</v>
          </cell>
        </row>
        <row r="140">
          <cell r="E140">
            <v>0.5</v>
          </cell>
        </row>
        <row r="141">
          <cell r="E141">
            <v>1</v>
          </cell>
        </row>
        <row r="142">
          <cell r="F142">
            <v>-9.24</v>
          </cell>
        </row>
        <row r="143">
          <cell r="B143">
            <v>-1</v>
          </cell>
          <cell r="C143">
            <v>1</v>
          </cell>
          <cell r="D143">
            <v>1</v>
          </cell>
          <cell r="E143">
            <v>18.87</v>
          </cell>
        </row>
        <row r="144">
          <cell r="E144">
            <v>0.5</v>
          </cell>
        </row>
        <row r="145">
          <cell r="E145">
            <v>1</v>
          </cell>
        </row>
        <row r="146">
          <cell r="F146">
            <v>-9.44</v>
          </cell>
        </row>
        <row r="147">
          <cell r="B147">
            <v>-1</v>
          </cell>
          <cell r="C147">
            <v>1</v>
          </cell>
          <cell r="D147">
            <v>1</v>
          </cell>
          <cell r="E147">
            <v>5.5</v>
          </cell>
        </row>
        <row r="148">
          <cell r="E148">
            <v>0.5</v>
          </cell>
        </row>
        <row r="149">
          <cell r="E149">
            <v>1</v>
          </cell>
        </row>
        <row r="150">
          <cell r="F150">
            <v>-2.75</v>
          </cell>
        </row>
        <row r="151">
          <cell r="B151">
            <v>-1</v>
          </cell>
          <cell r="C151">
            <v>1</v>
          </cell>
          <cell r="D151">
            <v>1</v>
          </cell>
          <cell r="E151">
            <v>5.5</v>
          </cell>
        </row>
        <row r="152">
          <cell r="E152">
            <v>0.5</v>
          </cell>
        </row>
        <row r="153">
          <cell r="E153">
            <v>1</v>
          </cell>
        </row>
        <row r="154">
          <cell r="F154">
            <v>-2.75</v>
          </cell>
        </row>
        <row r="155">
          <cell r="A155" t="str">
            <v>B1.20</v>
          </cell>
          <cell r="F155">
            <v>48.329999999999991</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379.29</v>
          </cell>
        </row>
        <row r="166">
          <cell r="E166">
            <v>0.2</v>
          </cell>
        </row>
        <row r="167">
          <cell r="F167">
            <v>75.86</v>
          </cell>
        </row>
        <row r="168">
          <cell r="F168">
            <v>257.92</v>
          </cell>
        </row>
        <row r="169">
          <cell r="F169">
            <v>0</v>
          </cell>
        </row>
        <row r="170">
          <cell r="F170">
            <v>72.509999999999991</v>
          </cell>
        </row>
        <row r="171">
          <cell r="F171">
            <v>140.72000000000003</v>
          </cell>
        </row>
        <row r="172">
          <cell r="F172">
            <v>46.960000000000022</v>
          </cell>
        </row>
        <row r="173">
          <cell r="A173" t="str">
            <v>B1.24</v>
          </cell>
          <cell r="F173">
            <v>593.97</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24.86</v>
          </cell>
        </row>
        <row r="186">
          <cell r="E186">
            <v>1</v>
          </cell>
        </row>
        <row r="187">
          <cell r="F187">
            <v>49.72</v>
          </cell>
        </row>
        <row r="188">
          <cell r="B188">
            <v>1</v>
          </cell>
          <cell r="C188">
            <v>1</v>
          </cell>
          <cell r="D188">
            <v>2</v>
          </cell>
          <cell r="E188">
            <v>17.600000000000001</v>
          </cell>
        </row>
        <row r="189">
          <cell r="E189">
            <v>1</v>
          </cell>
        </row>
        <row r="190">
          <cell r="F190">
            <v>35.200000000000003</v>
          </cell>
        </row>
        <row r="191">
          <cell r="B191">
            <v>1</v>
          </cell>
          <cell r="C191">
            <v>1</v>
          </cell>
          <cell r="D191">
            <v>2</v>
          </cell>
          <cell r="E191">
            <v>6.3</v>
          </cell>
        </row>
        <row r="192">
          <cell r="E192">
            <v>1</v>
          </cell>
        </row>
        <row r="193">
          <cell r="F193">
            <v>12.6</v>
          </cell>
        </row>
        <row r="194">
          <cell r="B194">
            <v>1</v>
          </cell>
          <cell r="C194">
            <v>1</v>
          </cell>
          <cell r="D194">
            <v>2</v>
          </cell>
          <cell r="E194">
            <v>13.93</v>
          </cell>
        </row>
        <row r="195">
          <cell r="E195">
            <v>1</v>
          </cell>
        </row>
        <row r="196">
          <cell r="F196">
            <v>27.86</v>
          </cell>
        </row>
        <row r="197">
          <cell r="B197">
            <v>1</v>
          </cell>
          <cell r="C197">
            <v>1</v>
          </cell>
          <cell r="D197">
            <v>2</v>
          </cell>
          <cell r="E197">
            <v>4.9800000000000004</v>
          </cell>
        </row>
        <row r="198">
          <cell r="E198">
            <v>1</v>
          </cell>
        </row>
        <row r="199">
          <cell r="F199">
            <v>9.9600000000000009</v>
          </cell>
        </row>
        <row r="200">
          <cell r="B200">
            <v>1</v>
          </cell>
          <cell r="C200">
            <v>1</v>
          </cell>
          <cell r="D200">
            <v>1</v>
          </cell>
          <cell r="E200">
            <v>10.55</v>
          </cell>
        </row>
        <row r="201">
          <cell r="E201">
            <v>1</v>
          </cell>
        </row>
        <row r="202">
          <cell r="F202">
            <v>10.55</v>
          </cell>
        </row>
        <row r="203">
          <cell r="B203">
            <v>1</v>
          </cell>
          <cell r="C203">
            <v>1</v>
          </cell>
          <cell r="D203">
            <v>1</v>
          </cell>
          <cell r="E203">
            <v>15.68</v>
          </cell>
        </row>
        <row r="204">
          <cell r="E204">
            <v>1</v>
          </cell>
        </row>
        <row r="205">
          <cell r="F205">
            <v>15.68</v>
          </cell>
        </row>
        <row r="206">
          <cell r="B206">
            <v>1</v>
          </cell>
          <cell r="C206">
            <v>1</v>
          </cell>
          <cell r="D206">
            <v>1</v>
          </cell>
          <cell r="E206">
            <v>6.73</v>
          </cell>
        </row>
        <row r="207">
          <cell r="E207">
            <v>1</v>
          </cell>
        </row>
        <row r="208">
          <cell r="F208">
            <v>6.73</v>
          </cell>
        </row>
        <row r="209">
          <cell r="A209" t="str">
            <v>B1.26</v>
          </cell>
          <cell r="F209">
            <v>267.53999999999996</v>
          </cell>
        </row>
        <row r="214">
          <cell r="B214">
            <v>1</v>
          </cell>
          <cell r="C214">
            <v>1</v>
          </cell>
          <cell r="D214">
            <v>4</v>
          </cell>
          <cell r="E214">
            <v>1.7</v>
          </cell>
        </row>
        <row r="215">
          <cell r="E215">
            <v>1.7</v>
          </cell>
        </row>
        <row r="216">
          <cell r="F216">
            <v>11.56</v>
          </cell>
        </row>
        <row r="217">
          <cell r="B217">
            <v>1</v>
          </cell>
          <cell r="C217">
            <v>1</v>
          </cell>
          <cell r="D217">
            <v>8</v>
          </cell>
          <cell r="E217">
            <v>1.6</v>
          </cell>
        </row>
        <row r="218">
          <cell r="E218">
            <v>1.6</v>
          </cell>
        </row>
        <row r="219">
          <cell r="F219">
            <v>20.48</v>
          </cell>
        </row>
        <row r="220">
          <cell r="B220">
            <v>1</v>
          </cell>
          <cell r="C220">
            <v>1</v>
          </cell>
          <cell r="D220">
            <v>8</v>
          </cell>
          <cell r="E220">
            <v>1.4</v>
          </cell>
        </row>
        <row r="221">
          <cell r="E221">
            <v>1.4</v>
          </cell>
        </row>
        <row r="222">
          <cell r="F222">
            <v>15.68</v>
          </cell>
        </row>
        <row r="223">
          <cell r="B223">
            <v>1</v>
          </cell>
          <cell r="C223">
            <v>1</v>
          </cell>
          <cell r="D223">
            <v>4</v>
          </cell>
          <cell r="E223">
            <v>1.1000000000000001</v>
          </cell>
        </row>
        <row r="224">
          <cell r="E224">
            <v>1.1000000000000001</v>
          </cell>
        </row>
        <row r="225">
          <cell r="F225">
            <v>4.84</v>
          </cell>
        </row>
        <row r="226">
          <cell r="A226" t="str">
            <v>B2.1a</v>
          </cell>
          <cell r="F226">
            <v>52.56</v>
          </cell>
        </row>
        <row r="229">
          <cell r="B229">
            <v>1</v>
          </cell>
          <cell r="C229">
            <v>1</v>
          </cell>
          <cell r="D229">
            <v>1</v>
          </cell>
          <cell r="E229">
            <v>81.84</v>
          </cell>
        </row>
        <row r="230">
          <cell r="E230">
            <v>0.5</v>
          </cell>
        </row>
        <row r="231">
          <cell r="F231">
            <v>40.92</v>
          </cell>
        </row>
        <row r="232">
          <cell r="B232">
            <v>1</v>
          </cell>
          <cell r="C232">
            <v>1</v>
          </cell>
          <cell r="D232">
            <v>-18</v>
          </cell>
          <cell r="E232">
            <v>0.25</v>
          </cell>
        </row>
        <row r="233">
          <cell r="E233">
            <v>0.4</v>
          </cell>
        </row>
        <row r="234">
          <cell r="F234">
            <v>-1.8</v>
          </cell>
        </row>
        <row r="235">
          <cell r="A235" t="str">
            <v>B2.1b</v>
          </cell>
          <cell r="F235">
            <v>39.120000000000005</v>
          </cell>
        </row>
        <row r="238">
          <cell r="B238">
            <v>1</v>
          </cell>
          <cell r="C238">
            <v>1</v>
          </cell>
          <cell r="D238">
            <v>6</v>
          </cell>
          <cell r="E238">
            <v>8</v>
          </cell>
        </row>
        <row r="239">
          <cell r="E239">
            <v>0.2</v>
          </cell>
        </row>
        <row r="240">
          <cell r="F240">
            <v>9.6</v>
          </cell>
        </row>
        <row r="241">
          <cell r="B241">
            <v>1</v>
          </cell>
          <cell r="C241">
            <v>1</v>
          </cell>
          <cell r="D241">
            <v>1</v>
          </cell>
          <cell r="E241">
            <v>29.820000000000004</v>
          </cell>
        </row>
        <row r="242">
          <cell r="E242">
            <v>0.2</v>
          </cell>
        </row>
        <row r="243">
          <cell r="F243">
            <v>5.96</v>
          </cell>
        </row>
        <row r="244">
          <cell r="B244">
            <v>1</v>
          </cell>
          <cell r="C244">
            <v>1</v>
          </cell>
          <cell r="D244">
            <v>1</v>
          </cell>
          <cell r="E244">
            <v>21.22</v>
          </cell>
        </row>
        <row r="245">
          <cell r="E245">
            <v>0.2</v>
          </cell>
        </row>
        <row r="246">
          <cell r="F246">
            <v>4.24</v>
          </cell>
        </row>
        <row r="247">
          <cell r="A247" t="str">
            <v>B2.1c</v>
          </cell>
          <cell r="F247">
            <v>19.799999999999997</v>
          </cell>
        </row>
        <row r="250">
          <cell r="F250">
            <v>267.53999999999996</v>
          </cell>
        </row>
        <row r="251">
          <cell r="A251" t="str">
            <v>B2.1d</v>
          </cell>
          <cell r="F251">
            <v>267.53999999999996</v>
          </cell>
        </row>
        <row r="255">
          <cell r="B255">
            <v>1</v>
          </cell>
          <cell r="C255">
            <v>1</v>
          </cell>
          <cell r="D255">
            <v>4</v>
          </cell>
          <cell r="E255">
            <v>1.7</v>
          </cell>
        </row>
        <row r="256">
          <cell r="E256">
            <v>1.7</v>
          </cell>
        </row>
        <row r="257">
          <cell r="E257">
            <v>0.7</v>
          </cell>
        </row>
        <row r="258">
          <cell r="F258">
            <v>8.09</v>
          </cell>
        </row>
        <row r="259">
          <cell r="B259">
            <v>1</v>
          </cell>
          <cell r="C259">
            <v>1</v>
          </cell>
          <cell r="D259">
            <v>8</v>
          </cell>
          <cell r="E259">
            <v>1.6</v>
          </cell>
        </row>
        <row r="260">
          <cell r="E260">
            <v>1.6</v>
          </cell>
        </row>
        <row r="261">
          <cell r="E261">
            <v>0.65</v>
          </cell>
        </row>
        <row r="262">
          <cell r="F262">
            <v>13.31</v>
          </cell>
        </row>
        <row r="263">
          <cell r="B263">
            <v>1</v>
          </cell>
          <cell r="C263">
            <v>1</v>
          </cell>
          <cell r="D263">
            <v>8</v>
          </cell>
          <cell r="E263">
            <v>1.4</v>
          </cell>
        </row>
        <row r="264">
          <cell r="E264">
            <v>1.4</v>
          </cell>
        </row>
        <row r="265">
          <cell r="E265">
            <v>0.55000000000000004</v>
          </cell>
        </row>
        <row r="266">
          <cell r="F266">
            <v>8.6199999999999992</v>
          </cell>
        </row>
        <row r="267">
          <cell r="B267">
            <v>1</v>
          </cell>
          <cell r="C267">
            <v>1</v>
          </cell>
          <cell r="D267">
            <v>4</v>
          </cell>
          <cell r="E267">
            <v>1.1000000000000001</v>
          </cell>
        </row>
        <row r="268">
          <cell r="E268">
            <v>1.1000000000000001</v>
          </cell>
        </row>
        <row r="269">
          <cell r="E269">
            <v>0.45</v>
          </cell>
        </row>
        <row r="270">
          <cell r="F270">
            <v>2.1800000000000002</v>
          </cell>
        </row>
        <row r="271">
          <cell r="A271" t="str">
            <v>B2.2a</v>
          </cell>
          <cell r="F271">
            <v>32.199999999999996</v>
          </cell>
        </row>
        <row r="275">
          <cell r="A275" t="str">
            <v>B2.2b</v>
          </cell>
          <cell r="F275">
            <v>4.4200000000000008</v>
          </cell>
        </row>
        <row r="278">
          <cell r="B278">
            <v>1</v>
          </cell>
          <cell r="C278">
            <v>1</v>
          </cell>
          <cell r="D278">
            <v>4</v>
          </cell>
          <cell r="E278">
            <v>8.1999999999999993</v>
          </cell>
        </row>
        <row r="279">
          <cell r="E279">
            <v>0.2</v>
          </cell>
        </row>
        <row r="280">
          <cell r="E280">
            <v>0.4</v>
          </cell>
        </row>
        <row r="281">
          <cell r="F281">
            <v>2.62</v>
          </cell>
        </row>
        <row r="282">
          <cell r="B282">
            <v>1</v>
          </cell>
          <cell r="C282">
            <v>1</v>
          </cell>
          <cell r="D282">
            <v>4</v>
          </cell>
          <cell r="E282">
            <v>9.5300000000000011</v>
          </cell>
        </row>
        <row r="283">
          <cell r="E283">
            <v>0.2</v>
          </cell>
        </row>
        <row r="284">
          <cell r="E284">
            <v>0.4</v>
          </cell>
        </row>
        <row r="285">
          <cell r="F285">
            <v>3.05</v>
          </cell>
        </row>
        <row r="286">
          <cell r="B286">
            <v>1</v>
          </cell>
          <cell r="C286">
            <v>1</v>
          </cell>
          <cell r="D286">
            <v>1</v>
          </cell>
          <cell r="E286">
            <v>30.520000000000003</v>
          </cell>
        </row>
        <row r="287">
          <cell r="E287">
            <v>0.2</v>
          </cell>
        </row>
        <row r="288">
          <cell r="E288">
            <v>0.4</v>
          </cell>
        </row>
        <row r="289">
          <cell r="F289">
            <v>2.44</v>
          </cell>
        </row>
        <row r="290">
          <cell r="B290">
            <v>1</v>
          </cell>
          <cell r="C290">
            <v>1</v>
          </cell>
          <cell r="D290">
            <v>1</v>
          </cell>
          <cell r="E290">
            <v>21.22</v>
          </cell>
        </row>
        <row r="291">
          <cell r="E291">
            <v>0.2</v>
          </cell>
        </row>
        <row r="292">
          <cell r="E292">
            <v>0.4</v>
          </cell>
        </row>
        <row r="293">
          <cell r="F293">
            <v>1.7</v>
          </cell>
        </row>
        <row r="294">
          <cell r="B294">
            <v>1</v>
          </cell>
          <cell r="C294">
            <v>1</v>
          </cell>
          <cell r="D294">
            <v>1</v>
          </cell>
          <cell r="E294">
            <v>30.320000000000004</v>
          </cell>
        </row>
        <row r="295">
          <cell r="E295">
            <v>0.2</v>
          </cell>
        </row>
        <row r="296">
          <cell r="E296">
            <v>0.4</v>
          </cell>
        </row>
        <row r="297">
          <cell r="F297">
            <v>2.4300000000000002</v>
          </cell>
        </row>
        <row r="298">
          <cell r="B298">
            <v>1</v>
          </cell>
          <cell r="C298">
            <v>1</v>
          </cell>
          <cell r="D298">
            <v>1</v>
          </cell>
          <cell r="E298">
            <v>20.93</v>
          </cell>
        </row>
        <row r="299">
          <cell r="E299">
            <v>0.2</v>
          </cell>
        </row>
        <row r="300">
          <cell r="E300">
            <v>0.4</v>
          </cell>
        </row>
        <row r="301">
          <cell r="F301">
            <v>1.67</v>
          </cell>
        </row>
        <row r="302">
          <cell r="B302">
            <v>1</v>
          </cell>
          <cell r="C302">
            <v>1</v>
          </cell>
          <cell r="D302">
            <v>1</v>
          </cell>
          <cell r="E302">
            <v>9.6999999999999993</v>
          </cell>
        </row>
        <row r="303">
          <cell r="E303">
            <v>0.2</v>
          </cell>
        </row>
        <row r="304">
          <cell r="E304">
            <v>0.4</v>
          </cell>
        </row>
        <row r="305">
          <cell r="F305">
            <v>0.78</v>
          </cell>
        </row>
        <row r="307">
          <cell r="B307">
            <v>1</v>
          </cell>
          <cell r="C307">
            <v>1</v>
          </cell>
          <cell r="D307">
            <v>18</v>
          </cell>
          <cell r="E307">
            <v>0.25</v>
          </cell>
        </row>
        <row r="308">
          <cell r="E308">
            <v>0.4</v>
          </cell>
        </row>
        <row r="309">
          <cell r="E309">
            <v>0.4</v>
          </cell>
        </row>
        <row r="310">
          <cell r="F310">
            <v>0.72</v>
          </cell>
        </row>
        <row r="311">
          <cell r="B311">
            <v>1</v>
          </cell>
          <cell r="C311">
            <v>1</v>
          </cell>
          <cell r="D311">
            <v>6</v>
          </cell>
          <cell r="E311">
            <v>0.3</v>
          </cell>
        </row>
        <row r="312">
          <cell r="E312">
            <v>0.4</v>
          </cell>
        </row>
        <row r="313">
          <cell r="E313">
            <v>0.4</v>
          </cell>
        </row>
        <row r="314">
          <cell r="F314">
            <v>0.28999999999999998</v>
          </cell>
        </row>
        <row r="315">
          <cell r="A315" t="str">
            <v>B2.2c</v>
          </cell>
          <cell r="F315">
            <v>15.699999999999998</v>
          </cell>
        </row>
        <row r="318">
          <cell r="B318">
            <v>1</v>
          </cell>
          <cell r="C318">
            <v>1</v>
          </cell>
          <cell r="D318">
            <v>2</v>
          </cell>
          <cell r="E318">
            <v>17.77</v>
          </cell>
        </row>
        <row r="319">
          <cell r="E319">
            <v>1</v>
          </cell>
        </row>
        <row r="320">
          <cell r="F320">
            <v>35.54</v>
          </cell>
        </row>
        <row r="321">
          <cell r="B321">
            <v>1</v>
          </cell>
          <cell r="C321">
            <v>1</v>
          </cell>
          <cell r="D321">
            <v>2</v>
          </cell>
          <cell r="E321">
            <v>17.78</v>
          </cell>
        </row>
        <row r="322">
          <cell r="E322">
            <v>1</v>
          </cell>
        </row>
        <row r="323">
          <cell r="F323">
            <v>35.56</v>
          </cell>
        </row>
        <row r="324">
          <cell r="B324">
            <v>1</v>
          </cell>
          <cell r="C324">
            <v>1</v>
          </cell>
          <cell r="D324">
            <v>2</v>
          </cell>
          <cell r="E324">
            <v>14.07</v>
          </cell>
        </row>
        <row r="325">
          <cell r="E325">
            <v>1</v>
          </cell>
        </row>
        <row r="326">
          <cell r="F326">
            <v>28.14</v>
          </cell>
        </row>
        <row r="327">
          <cell r="B327">
            <v>1</v>
          </cell>
          <cell r="C327">
            <v>1</v>
          </cell>
          <cell r="D327">
            <v>2</v>
          </cell>
          <cell r="E327">
            <v>24.86</v>
          </cell>
        </row>
        <row r="328">
          <cell r="E328">
            <v>1</v>
          </cell>
        </row>
        <row r="329">
          <cell r="F329">
            <v>49.72</v>
          </cell>
        </row>
        <row r="330">
          <cell r="B330">
            <v>1</v>
          </cell>
          <cell r="C330">
            <v>1</v>
          </cell>
          <cell r="D330">
            <v>2</v>
          </cell>
          <cell r="E330">
            <v>17.600000000000001</v>
          </cell>
        </row>
        <row r="331">
          <cell r="E331">
            <v>1</v>
          </cell>
        </row>
        <row r="332">
          <cell r="F332">
            <v>35.200000000000003</v>
          </cell>
        </row>
        <row r="333">
          <cell r="B333">
            <v>1</v>
          </cell>
          <cell r="C333">
            <v>1</v>
          </cell>
          <cell r="D333">
            <v>2</v>
          </cell>
          <cell r="E333">
            <v>6.3</v>
          </cell>
        </row>
        <row r="334">
          <cell r="E334">
            <v>1</v>
          </cell>
        </row>
        <row r="335">
          <cell r="F335">
            <v>12.6</v>
          </cell>
        </row>
        <row r="336">
          <cell r="B336">
            <v>1</v>
          </cell>
          <cell r="C336">
            <v>1</v>
          </cell>
          <cell r="D336">
            <v>2</v>
          </cell>
          <cell r="E336">
            <v>13.93</v>
          </cell>
        </row>
        <row r="337">
          <cell r="E337">
            <v>1</v>
          </cell>
        </row>
        <row r="338">
          <cell r="F338">
            <v>27.86</v>
          </cell>
        </row>
        <row r="339">
          <cell r="B339">
            <v>1</v>
          </cell>
          <cell r="C339">
            <v>1</v>
          </cell>
          <cell r="D339">
            <v>2</v>
          </cell>
          <cell r="E339">
            <v>4.9800000000000004</v>
          </cell>
        </row>
        <row r="340">
          <cell r="E340">
            <v>1</v>
          </cell>
        </row>
        <row r="341">
          <cell r="F341">
            <v>9.9600000000000009</v>
          </cell>
        </row>
        <row r="342">
          <cell r="B342">
            <v>1</v>
          </cell>
          <cell r="C342">
            <v>1</v>
          </cell>
          <cell r="D342">
            <v>1</v>
          </cell>
          <cell r="E342">
            <v>10.55</v>
          </cell>
        </row>
        <row r="343">
          <cell r="E343">
            <v>1</v>
          </cell>
        </row>
        <row r="344">
          <cell r="F344">
            <v>10.55</v>
          </cell>
        </row>
        <row r="345">
          <cell r="B345">
            <v>1</v>
          </cell>
          <cell r="C345">
            <v>1</v>
          </cell>
          <cell r="D345">
            <v>1</v>
          </cell>
          <cell r="E345">
            <v>15.68</v>
          </cell>
        </row>
        <row r="346">
          <cell r="E346">
            <v>1</v>
          </cell>
        </row>
        <row r="347">
          <cell r="F347">
            <v>15.68</v>
          </cell>
        </row>
        <row r="348">
          <cell r="B348">
            <v>1</v>
          </cell>
          <cell r="C348">
            <v>1</v>
          </cell>
          <cell r="D348">
            <v>1</v>
          </cell>
          <cell r="E348">
            <v>6.73</v>
          </cell>
        </row>
        <row r="349">
          <cell r="E349">
            <v>1</v>
          </cell>
        </row>
        <row r="350">
          <cell r="F350">
            <v>6.73</v>
          </cell>
        </row>
        <row r="351">
          <cell r="A351" t="str">
            <v>B2.2d</v>
          </cell>
          <cell r="F351">
            <v>267.53999999999996</v>
          </cell>
        </row>
        <row r="355">
          <cell r="B355">
            <v>1</v>
          </cell>
          <cell r="C355">
            <v>1</v>
          </cell>
          <cell r="D355">
            <v>2</v>
          </cell>
          <cell r="E355">
            <v>17.04</v>
          </cell>
        </row>
        <row r="356">
          <cell r="F356">
            <v>34.08</v>
          </cell>
        </row>
        <row r="357">
          <cell r="B357">
            <v>1</v>
          </cell>
          <cell r="C357">
            <v>1</v>
          </cell>
          <cell r="D357">
            <v>2</v>
          </cell>
          <cell r="E357">
            <v>17.04</v>
          </cell>
        </row>
        <row r="358">
          <cell r="F358">
            <v>34.08</v>
          </cell>
        </row>
        <row r="359">
          <cell r="B359">
            <v>1</v>
          </cell>
          <cell r="C359">
            <v>1</v>
          </cell>
          <cell r="D359">
            <v>2</v>
          </cell>
          <cell r="E359">
            <v>15.02</v>
          </cell>
        </row>
        <row r="360">
          <cell r="F360">
            <v>30.04</v>
          </cell>
        </row>
        <row r="361">
          <cell r="B361">
            <v>1</v>
          </cell>
          <cell r="C361">
            <v>1</v>
          </cell>
          <cell r="D361">
            <v>2</v>
          </cell>
          <cell r="E361">
            <v>19.96</v>
          </cell>
        </row>
        <row r="362">
          <cell r="F362">
            <v>39.92</v>
          </cell>
        </row>
        <row r="363">
          <cell r="B363">
            <v>1</v>
          </cell>
          <cell r="C363">
            <v>1</v>
          </cell>
          <cell r="D363">
            <v>2</v>
          </cell>
          <cell r="E363">
            <v>16.96</v>
          </cell>
        </row>
        <row r="364">
          <cell r="F364">
            <v>33.92</v>
          </cell>
        </row>
        <row r="365">
          <cell r="B365">
            <v>1</v>
          </cell>
          <cell r="C365">
            <v>1</v>
          </cell>
          <cell r="D365">
            <v>2</v>
          </cell>
          <cell r="E365">
            <v>12.3</v>
          </cell>
        </row>
        <row r="366">
          <cell r="F366">
            <v>24.6</v>
          </cell>
        </row>
        <row r="367">
          <cell r="B367">
            <v>1</v>
          </cell>
          <cell r="C367">
            <v>1</v>
          </cell>
          <cell r="D367">
            <v>2</v>
          </cell>
          <cell r="E367">
            <v>14.94</v>
          </cell>
        </row>
        <row r="368">
          <cell r="F368">
            <v>29.88</v>
          </cell>
        </row>
        <row r="369">
          <cell r="B369">
            <v>1</v>
          </cell>
          <cell r="C369">
            <v>1</v>
          </cell>
          <cell r="D369">
            <v>2</v>
          </cell>
          <cell r="E369">
            <v>10.28</v>
          </cell>
        </row>
        <row r="370">
          <cell r="F370">
            <v>20.56</v>
          </cell>
        </row>
        <row r="371">
          <cell r="B371">
            <v>1</v>
          </cell>
          <cell r="C371">
            <v>1</v>
          </cell>
          <cell r="D371">
            <v>1</v>
          </cell>
          <cell r="E371">
            <v>13.18</v>
          </cell>
        </row>
        <row r="372">
          <cell r="F372">
            <v>13.18</v>
          </cell>
        </row>
        <row r="373">
          <cell r="B373">
            <v>1</v>
          </cell>
          <cell r="C373">
            <v>1</v>
          </cell>
          <cell r="D373">
            <v>1</v>
          </cell>
          <cell r="E373">
            <v>16.07</v>
          </cell>
        </row>
        <row r="374">
          <cell r="F374">
            <v>16.07</v>
          </cell>
        </row>
        <row r="375">
          <cell r="B375">
            <v>1</v>
          </cell>
          <cell r="C375">
            <v>1</v>
          </cell>
          <cell r="D375">
            <v>1</v>
          </cell>
          <cell r="E375">
            <v>11.19</v>
          </cell>
        </row>
        <row r="376">
          <cell r="F376">
            <v>11.19</v>
          </cell>
        </row>
        <row r="377">
          <cell r="A377" t="str">
            <v>B2.2e</v>
          </cell>
          <cell r="F377">
            <v>287.52</v>
          </cell>
        </row>
        <row r="380">
          <cell r="B380">
            <v>1</v>
          </cell>
          <cell r="C380">
            <v>1</v>
          </cell>
          <cell r="D380">
            <v>4</v>
          </cell>
          <cell r="E380">
            <v>6.8</v>
          </cell>
        </row>
        <row r="381">
          <cell r="E381">
            <v>0.7</v>
          </cell>
        </row>
        <row r="382">
          <cell r="F382">
            <v>19.04</v>
          </cell>
        </row>
        <row r="383">
          <cell r="B383">
            <v>1</v>
          </cell>
          <cell r="C383">
            <v>1</v>
          </cell>
          <cell r="D383">
            <v>8</v>
          </cell>
          <cell r="E383">
            <v>6.4</v>
          </cell>
        </row>
        <row r="384">
          <cell r="E384">
            <v>0.65</v>
          </cell>
        </row>
        <row r="385">
          <cell r="F385">
            <v>33.28</v>
          </cell>
        </row>
        <row r="386">
          <cell r="B386">
            <v>1</v>
          </cell>
          <cell r="C386">
            <v>1</v>
          </cell>
          <cell r="D386">
            <v>8</v>
          </cell>
          <cell r="E386">
            <v>5.6</v>
          </cell>
        </row>
        <row r="387">
          <cell r="E387">
            <v>0.55000000000000004</v>
          </cell>
        </row>
        <row r="388">
          <cell r="F388">
            <v>24.64</v>
          </cell>
        </row>
        <row r="389">
          <cell r="B389">
            <v>1</v>
          </cell>
          <cell r="C389">
            <v>1</v>
          </cell>
          <cell r="D389">
            <v>4</v>
          </cell>
          <cell r="E389">
            <v>4.4000000000000004</v>
          </cell>
        </row>
        <row r="390">
          <cell r="E390">
            <v>0.45</v>
          </cell>
        </row>
        <row r="391">
          <cell r="F391">
            <v>7.92</v>
          </cell>
        </row>
        <row r="392">
          <cell r="A392" t="str">
            <v>B2.3a</v>
          </cell>
          <cell r="F392">
            <v>84.88000000000001</v>
          </cell>
        </row>
        <row r="396">
          <cell r="A396" t="str">
            <v>B2.3b</v>
          </cell>
          <cell r="F396">
            <v>55.860000000000007</v>
          </cell>
        </row>
        <row r="400">
          <cell r="B400">
            <v>1</v>
          </cell>
          <cell r="C400">
            <v>1</v>
          </cell>
          <cell r="D400">
            <v>1</v>
          </cell>
          <cell r="E400">
            <v>83.84</v>
          </cell>
        </row>
        <row r="401">
          <cell r="E401">
            <v>0.4</v>
          </cell>
        </row>
        <row r="402">
          <cell r="F402">
            <v>33.54</v>
          </cell>
        </row>
        <row r="404">
          <cell r="B404">
            <v>1</v>
          </cell>
          <cell r="C404">
            <v>1</v>
          </cell>
          <cell r="D404">
            <v>2</v>
          </cell>
          <cell r="E404">
            <v>17.04</v>
          </cell>
        </row>
        <row r="405">
          <cell r="E405">
            <v>0.4</v>
          </cell>
        </row>
        <row r="406">
          <cell r="F406">
            <v>13.63</v>
          </cell>
        </row>
        <row r="407">
          <cell r="B407">
            <v>1</v>
          </cell>
          <cell r="C407">
            <v>1</v>
          </cell>
          <cell r="D407">
            <v>2</v>
          </cell>
          <cell r="E407">
            <v>17.04</v>
          </cell>
        </row>
        <row r="408">
          <cell r="E408">
            <v>0.4</v>
          </cell>
        </row>
        <row r="409">
          <cell r="F409">
            <v>13.63</v>
          </cell>
        </row>
        <row r="410">
          <cell r="B410">
            <v>1</v>
          </cell>
          <cell r="C410">
            <v>1</v>
          </cell>
          <cell r="D410">
            <v>2</v>
          </cell>
          <cell r="E410">
            <v>15.02</v>
          </cell>
        </row>
        <row r="411">
          <cell r="E411">
            <v>0.4</v>
          </cell>
        </row>
        <row r="412">
          <cell r="F412">
            <v>12.02</v>
          </cell>
        </row>
        <row r="413">
          <cell r="B413">
            <v>1</v>
          </cell>
          <cell r="C413">
            <v>1</v>
          </cell>
          <cell r="D413">
            <v>2</v>
          </cell>
          <cell r="E413">
            <v>19.96</v>
          </cell>
        </row>
        <row r="414">
          <cell r="E414">
            <v>0.4</v>
          </cell>
        </row>
        <row r="415">
          <cell r="F415">
            <v>15.97</v>
          </cell>
        </row>
        <row r="416">
          <cell r="B416">
            <v>1</v>
          </cell>
          <cell r="C416">
            <v>1</v>
          </cell>
          <cell r="D416">
            <v>2</v>
          </cell>
          <cell r="E416">
            <v>16.96</v>
          </cell>
        </row>
        <row r="417">
          <cell r="E417">
            <v>0.4</v>
          </cell>
        </row>
        <row r="418">
          <cell r="F418">
            <v>13.57</v>
          </cell>
        </row>
        <row r="419">
          <cell r="B419">
            <v>1</v>
          </cell>
          <cell r="C419">
            <v>1</v>
          </cell>
          <cell r="D419">
            <v>2</v>
          </cell>
          <cell r="E419">
            <v>12.3</v>
          </cell>
        </row>
        <row r="420">
          <cell r="E420">
            <v>0.4</v>
          </cell>
        </row>
        <row r="421">
          <cell r="F421">
            <v>9.84</v>
          </cell>
        </row>
        <row r="422">
          <cell r="B422">
            <v>1</v>
          </cell>
          <cell r="C422">
            <v>1</v>
          </cell>
          <cell r="D422">
            <v>2</v>
          </cell>
          <cell r="E422">
            <v>14.94</v>
          </cell>
        </row>
        <row r="423">
          <cell r="E423">
            <v>0.4</v>
          </cell>
        </row>
        <row r="424">
          <cell r="F424">
            <v>11.95</v>
          </cell>
        </row>
        <row r="425">
          <cell r="B425">
            <v>1</v>
          </cell>
          <cell r="C425">
            <v>1</v>
          </cell>
          <cell r="D425">
            <v>2</v>
          </cell>
          <cell r="E425">
            <v>10.28</v>
          </cell>
        </row>
        <row r="426">
          <cell r="E426">
            <v>0.4</v>
          </cell>
        </row>
        <row r="427">
          <cell r="F427">
            <v>8.2200000000000006</v>
          </cell>
        </row>
        <row r="428">
          <cell r="B428">
            <v>1</v>
          </cell>
          <cell r="C428">
            <v>1</v>
          </cell>
          <cell r="D428">
            <v>1</v>
          </cell>
          <cell r="E428">
            <v>13.18</v>
          </cell>
        </row>
        <row r="429">
          <cell r="E429">
            <v>0.4</v>
          </cell>
        </row>
        <row r="430">
          <cell r="F430">
            <v>5.27</v>
          </cell>
        </row>
        <row r="431">
          <cell r="B431">
            <v>1</v>
          </cell>
          <cell r="C431">
            <v>1</v>
          </cell>
          <cell r="D431">
            <v>1</v>
          </cell>
          <cell r="E431">
            <v>16.07</v>
          </cell>
        </row>
        <row r="432">
          <cell r="E432">
            <v>0.4</v>
          </cell>
        </row>
        <row r="433">
          <cell r="F433">
            <v>6.43</v>
          </cell>
        </row>
        <row r="434">
          <cell r="B434">
            <v>1</v>
          </cell>
          <cell r="C434">
            <v>1</v>
          </cell>
          <cell r="D434">
            <v>1</v>
          </cell>
          <cell r="E434">
            <v>11.19</v>
          </cell>
        </row>
        <row r="435">
          <cell r="E435">
            <v>0.4</v>
          </cell>
        </row>
        <row r="436">
          <cell r="F436">
            <v>4.4800000000000004</v>
          </cell>
        </row>
        <row r="437">
          <cell r="A437" t="str">
            <v>B2.3c</v>
          </cell>
          <cell r="F437">
            <v>148.55000000000004</v>
          </cell>
        </row>
        <row r="441">
          <cell r="A441" t="str">
            <v>B2.4a</v>
          </cell>
          <cell r="F441">
            <v>623.5</v>
          </cell>
        </row>
        <row r="443">
          <cell r="A443" t="str">
            <v>B2.4b</v>
          </cell>
          <cell r="F443">
            <v>693.14</v>
          </cell>
        </row>
        <row r="445">
          <cell r="A445" t="str">
            <v>B2.4c</v>
          </cell>
          <cell r="F445">
            <v>0</v>
          </cell>
        </row>
        <row r="447">
          <cell r="A447" t="str">
            <v>B2.4d</v>
          </cell>
          <cell r="F447">
            <v>787.78</v>
          </cell>
        </row>
        <row r="449">
          <cell r="A449" t="str">
            <v>B2.4e</v>
          </cell>
          <cell r="F449">
            <v>1463.64</v>
          </cell>
        </row>
        <row r="451">
          <cell r="A451" t="str">
            <v>B2.4f</v>
          </cell>
          <cell r="F451">
            <v>0</v>
          </cell>
        </row>
        <row r="453">
          <cell r="A453" t="str">
            <v>B2.4g</v>
          </cell>
          <cell r="F453">
            <v>0</v>
          </cell>
        </row>
        <row r="458">
          <cell r="F458">
            <v>55.239999999999995</v>
          </cell>
        </row>
        <row r="460">
          <cell r="B460">
            <v>-1</v>
          </cell>
          <cell r="C460">
            <v>1</v>
          </cell>
          <cell r="D460">
            <v>18</v>
          </cell>
          <cell r="E460">
            <v>0.25</v>
          </cell>
        </row>
        <row r="461">
          <cell r="E461">
            <v>0.4</v>
          </cell>
        </row>
        <row r="462">
          <cell r="E462">
            <v>1.35</v>
          </cell>
        </row>
        <row r="463">
          <cell r="F463">
            <v>-2.4300000000000002</v>
          </cell>
        </row>
        <row r="464">
          <cell r="A464" t="str">
            <v>B3.1</v>
          </cell>
          <cell r="F464">
            <v>52.809999999999995</v>
          </cell>
        </row>
        <row r="467">
          <cell r="F467">
            <v>0</v>
          </cell>
        </row>
        <row r="468">
          <cell r="B468">
            <v>-1</v>
          </cell>
          <cell r="C468">
            <v>1</v>
          </cell>
          <cell r="D468">
            <v>18</v>
          </cell>
          <cell r="E468">
            <v>0.25</v>
          </cell>
        </row>
        <row r="469">
          <cell r="E469">
            <v>0.4</v>
          </cell>
        </row>
        <row r="470">
          <cell r="E470">
            <v>0</v>
          </cell>
        </row>
        <row r="471">
          <cell r="F471">
            <v>0</v>
          </cell>
        </row>
        <row r="472">
          <cell r="A472" t="str">
            <v>B3.2</v>
          </cell>
          <cell r="F472">
            <v>0</v>
          </cell>
        </row>
      </sheetData>
      <sheetData sheetId="8"/>
      <sheetData sheetId="9">
        <row r="37">
          <cell r="M37" t="e">
            <v>#N/A</v>
          </cell>
        </row>
        <row r="46">
          <cell r="M46" t="e">
            <v>#N/A</v>
          </cell>
        </row>
        <row r="54">
          <cell r="M54">
            <v>0</v>
          </cell>
        </row>
        <row r="61">
          <cell r="M61" t="e">
            <v>#N/A</v>
          </cell>
        </row>
        <row r="79">
          <cell r="M79" t="e">
            <v>#N/A</v>
          </cell>
        </row>
        <row r="108">
          <cell r="M108" t="e">
            <v>#N/A</v>
          </cell>
        </row>
        <row r="129">
          <cell r="M129" t="e">
            <v>#N/A</v>
          </cell>
        </row>
        <row r="138">
          <cell r="M138" t="e">
            <v>#N/A</v>
          </cell>
        </row>
        <row r="144">
          <cell r="M144">
            <v>22063.5</v>
          </cell>
        </row>
        <row r="149">
          <cell r="M149" t="e">
            <v>#N/A</v>
          </cell>
        </row>
      </sheetData>
      <sheetData sheetId="10">
        <row r="1">
          <cell r="B1" t="str">
            <v>Project: Low Cost Housing Development Project</v>
          </cell>
        </row>
      </sheetData>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Cirteficate"/>
      <sheetName val="Block Summary"/>
      <sheetName val="Summary"/>
      <sheetName val="Sub Structure BC "/>
      <sheetName val="E-1 Footing Data"/>
      <sheetName val="E-1 Trench Residence"/>
      <sheetName val="E-1 200kp Resi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row r="7">
          <cell r="B7" t="str">
            <v>A2</v>
          </cell>
          <cell r="C7" t="str">
            <v>A2</v>
          </cell>
        </row>
      </sheetData>
      <sheetData sheetId="1"/>
      <sheetData sheetId="2"/>
      <sheetData sheetId="3"/>
      <sheetData sheetId="4"/>
      <sheetData sheetId="5">
        <row r="1">
          <cell r="B1" t="str">
            <v>Project:-</v>
          </cell>
          <cell r="C1" t="str">
            <v>Cost Efficient houses</v>
          </cell>
          <cell r="L1" t="str">
            <v>Client:-</v>
          </cell>
          <cell r="M1" t="str">
            <v>Addis Ababa City Adminstration Housing Agency</v>
          </cell>
          <cell r="V1" t="str">
            <v>Contractor:-</v>
          </cell>
          <cell r="W1" t="str">
            <v>Contractor Name</v>
          </cell>
          <cell r="AD1" t="str">
            <v>BC (Kpa) :-</v>
          </cell>
          <cell r="AE1">
            <v>500</v>
          </cell>
        </row>
        <row r="2">
          <cell r="B2" t="str">
            <v>Location:-</v>
          </cell>
          <cell r="C2" t="str">
            <v>Addis Ababa,Yeka Sub City</v>
          </cell>
          <cell r="L2" t="str">
            <v>Consultant:-</v>
          </cell>
          <cell r="M2" t="str">
            <v>MGM Consult PLC</v>
          </cell>
          <cell r="V2" t="str">
            <v>Parcel No.:-</v>
          </cell>
          <cell r="W2">
            <v>111</v>
          </cell>
          <cell r="X2" t="str">
            <v>Type:-</v>
          </cell>
          <cell r="Y2" t="str">
            <v>E-1 Residence</v>
          </cell>
          <cell r="AD2" t="str">
            <v>Block No.:-</v>
          </cell>
          <cell r="AE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Depth of Bulk</v>
          </cell>
          <cell r="Y4" t="str">
            <v>Bulk depth</v>
          </cell>
          <cell r="AA4" t="str">
            <v>Bulk depth</v>
          </cell>
          <cell r="AC4" t="str">
            <v>Bulk depth</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Hard Rock</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1A</v>
          </cell>
          <cell r="C7" t="str">
            <v>F-4</v>
          </cell>
          <cell r="D7">
            <v>1.6</v>
          </cell>
          <cell r="E7">
            <v>1.6</v>
          </cell>
          <cell r="F7">
            <v>1.7999999999999998</v>
          </cell>
          <cell r="M7">
            <v>0</v>
          </cell>
          <cell r="N7">
            <v>0</v>
          </cell>
          <cell r="O7">
            <v>0</v>
          </cell>
          <cell r="P7">
            <v>0</v>
          </cell>
          <cell r="Q7">
            <v>0</v>
          </cell>
          <cell r="R7">
            <v>0</v>
          </cell>
          <cell r="S7">
            <v>1.95</v>
          </cell>
          <cell r="T7">
            <v>0.65</v>
          </cell>
          <cell r="U7">
            <v>-1.2999999999999998</v>
          </cell>
          <cell r="V7">
            <v>2.75</v>
          </cell>
          <cell r="W7">
            <v>0.8</v>
          </cell>
          <cell r="X7">
            <v>2.1</v>
          </cell>
          <cell r="Y7">
            <v>0</v>
          </cell>
          <cell r="Z7">
            <v>0</v>
          </cell>
          <cell r="AA7">
            <v>0</v>
          </cell>
          <cell r="AB7">
            <v>0</v>
          </cell>
          <cell r="AC7">
            <v>0</v>
          </cell>
          <cell r="AD7">
            <v>0</v>
          </cell>
          <cell r="AE7">
            <v>4.55</v>
          </cell>
          <cell r="AF7">
            <v>2.5999999999999996</v>
          </cell>
          <cell r="AG7">
            <v>1.6999999999999997</v>
          </cell>
          <cell r="AH7">
            <v>0.25</v>
          </cell>
          <cell r="AI7">
            <v>0.4</v>
          </cell>
          <cell r="AJ7">
            <v>0.17</v>
          </cell>
          <cell r="AK7">
            <v>2.21</v>
          </cell>
          <cell r="AL7">
            <v>3.5399999999999996</v>
          </cell>
          <cell r="AM7">
            <v>16</v>
          </cell>
          <cell r="AR7" t="str">
            <v>Axis A  b/n 1&amp;8</v>
          </cell>
          <cell r="AS7">
            <v>0.04</v>
          </cell>
          <cell r="AT7">
            <v>0.11</v>
          </cell>
        </row>
        <row r="8">
          <cell r="B8" t="str">
            <v>2A</v>
          </cell>
          <cell r="C8" t="str">
            <v>F-2</v>
          </cell>
          <cell r="D8">
            <v>2.1</v>
          </cell>
          <cell r="E8">
            <v>2.1</v>
          </cell>
          <cell r="F8">
            <v>1.7999999999999998</v>
          </cell>
          <cell r="M8">
            <v>0</v>
          </cell>
          <cell r="N8">
            <v>0</v>
          </cell>
          <cell r="O8">
            <v>0</v>
          </cell>
          <cell r="P8">
            <v>0</v>
          </cell>
          <cell r="Q8">
            <v>0</v>
          </cell>
          <cell r="R8">
            <v>0</v>
          </cell>
          <cell r="S8">
            <v>1.95</v>
          </cell>
          <cell r="T8">
            <v>0.96</v>
          </cell>
          <cell r="U8">
            <v>-0.99</v>
          </cell>
          <cell r="V8">
            <v>2.75</v>
          </cell>
          <cell r="W8">
            <v>0.8</v>
          </cell>
          <cell r="X8">
            <v>1.79</v>
          </cell>
          <cell r="Y8">
            <v>0</v>
          </cell>
          <cell r="Z8">
            <v>0</v>
          </cell>
          <cell r="AA8">
            <v>0</v>
          </cell>
          <cell r="AB8">
            <v>0</v>
          </cell>
          <cell r="AC8">
            <v>0</v>
          </cell>
          <cell r="AD8">
            <v>0</v>
          </cell>
          <cell r="AE8">
            <v>4.55</v>
          </cell>
          <cell r="AF8">
            <v>2.5999999999999996</v>
          </cell>
          <cell r="AG8">
            <v>1.4999999999999996</v>
          </cell>
          <cell r="AH8">
            <v>0.25</v>
          </cell>
          <cell r="AI8">
            <v>0.4</v>
          </cell>
          <cell r="AJ8">
            <v>0.15</v>
          </cell>
          <cell r="AK8">
            <v>1.95</v>
          </cell>
          <cell r="AL8">
            <v>3.6999999999999997</v>
          </cell>
          <cell r="AM8">
            <v>20</v>
          </cell>
          <cell r="AR8" t="str">
            <v>Axis C  b/n 1&amp;8</v>
          </cell>
          <cell r="AS8">
            <v>0.08</v>
          </cell>
          <cell r="AT8">
            <v>0.08</v>
          </cell>
        </row>
        <row r="9">
          <cell r="B9" t="str">
            <v>3A</v>
          </cell>
          <cell r="C9" t="str">
            <v>F-2</v>
          </cell>
          <cell r="D9">
            <v>2.1</v>
          </cell>
          <cell r="E9">
            <v>2.1</v>
          </cell>
          <cell r="F9">
            <v>2</v>
          </cell>
          <cell r="M9">
            <v>0</v>
          </cell>
          <cell r="N9">
            <v>0</v>
          </cell>
          <cell r="O9">
            <v>0</v>
          </cell>
          <cell r="P9">
            <v>0</v>
          </cell>
          <cell r="Q9">
            <v>0</v>
          </cell>
          <cell r="R9">
            <v>0</v>
          </cell>
          <cell r="S9">
            <v>1.95</v>
          </cell>
          <cell r="T9">
            <v>1.37</v>
          </cell>
          <cell r="U9">
            <v>-0.57999999999999985</v>
          </cell>
          <cell r="V9">
            <v>2.75</v>
          </cell>
          <cell r="W9">
            <v>0.8</v>
          </cell>
          <cell r="X9">
            <v>1.38</v>
          </cell>
          <cell r="Y9">
            <v>0</v>
          </cell>
          <cell r="Z9">
            <v>0</v>
          </cell>
          <cell r="AA9">
            <v>0</v>
          </cell>
          <cell r="AB9">
            <v>0</v>
          </cell>
          <cell r="AC9">
            <v>0</v>
          </cell>
          <cell r="AD9">
            <v>0</v>
          </cell>
          <cell r="AE9">
            <v>4.75</v>
          </cell>
          <cell r="AF9">
            <v>2.8</v>
          </cell>
          <cell r="AG9">
            <v>1.6999999999999997</v>
          </cell>
          <cell r="AH9">
            <v>0.25</v>
          </cell>
          <cell r="AI9">
            <v>0.4</v>
          </cell>
          <cell r="AJ9">
            <v>0.17</v>
          </cell>
          <cell r="AK9">
            <v>2.21</v>
          </cell>
          <cell r="AL9">
            <v>3.9</v>
          </cell>
          <cell r="AM9">
            <v>20</v>
          </cell>
          <cell r="AR9" t="str">
            <v>Axis 1  b/n A&amp;C</v>
          </cell>
          <cell r="AS9">
            <v>0</v>
          </cell>
          <cell r="AT9">
            <v>0</v>
          </cell>
        </row>
        <row r="10">
          <cell r="B10" t="str">
            <v>4A</v>
          </cell>
          <cell r="C10" t="str">
            <v>F-3</v>
          </cell>
          <cell r="D10">
            <v>1.9</v>
          </cell>
          <cell r="E10">
            <v>1.9</v>
          </cell>
          <cell r="F10">
            <v>1.7999999999999998</v>
          </cell>
          <cell r="M10">
            <v>0</v>
          </cell>
          <cell r="N10">
            <v>0</v>
          </cell>
          <cell r="O10">
            <v>0</v>
          </cell>
          <cell r="P10">
            <v>0</v>
          </cell>
          <cell r="Q10">
            <v>0</v>
          </cell>
          <cell r="R10">
            <v>0</v>
          </cell>
          <cell r="S10">
            <v>1.95</v>
          </cell>
          <cell r="T10">
            <v>1.68</v>
          </cell>
          <cell r="U10">
            <v>-0.27</v>
          </cell>
          <cell r="V10">
            <v>2.75</v>
          </cell>
          <cell r="W10">
            <v>0.8</v>
          </cell>
          <cell r="X10">
            <v>1.07</v>
          </cell>
          <cell r="Y10">
            <v>0</v>
          </cell>
          <cell r="Z10">
            <v>0</v>
          </cell>
          <cell r="AA10">
            <v>0</v>
          </cell>
          <cell r="AB10">
            <v>0</v>
          </cell>
          <cell r="AC10">
            <v>0</v>
          </cell>
          <cell r="AD10">
            <v>0</v>
          </cell>
          <cell r="AE10">
            <v>4.55</v>
          </cell>
          <cell r="AF10">
            <v>2.5999999999999996</v>
          </cell>
          <cell r="AG10">
            <v>1.5999999999999996</v>
          </cell>
          <cell r="AH10">
            <v>0.25</v>
          </cell>
          <cell r="AI10">
            <v>0.4</v>
          </cell>
          <cell r="AJ10">
            <v>0.16</v>
          </cell>
          <cell r="AK10">
            <v>2.08</v>
          </cell>
          <cell r="AL10">
            <v>3.5399999999999996</v>
          </cell>
          <cell r="AM10">
            <v>16</v>
          </cell>
          <cell r="AR10" t="str">
            <v>Axis 8  b/n A&amp;C</v>
          </cell>
          <cell r="AS10">
            <v>0.56999999999999995</v>
          </cell>
          <cell r="AT10">
            <v>0.56999999999999995</v>
          </cell>
        </row>
        <row r="11">
          <cell r="B11" t="str">
            <v>5A</v>
          </cell>
          <cell r="C11" t="str">
            <v>F-3</v>
          </cell>
          <cell r="D11">
            <v>1.9</v>
          </cell>
          <cell r="E11">
            <v>1.9</v>
          </cell>
          <cell r="F11">
            <v>1.5999999999999996</v>
          </cell>
          <cell r="M11">
            <v>0</v>
          </cell>
          <cell r="N11">
            <v>0</v>
          </cell>
          <cell r="O11">
            <v>0</v>
          </cell>
          <cell r="P11">
            <v>0</v>
          </cell>
          <cell r="Q11">
            <v>0</v>
          </cell>
          <cell r="R11">
            <v>0</v>
          </cell>
          <cell r="S11">
            <v>1.95</v>
          </cell>
          <cell r="T11">
            <v>1.98</v>
          </cell>
          <cell r="U11">
            <v>3.0000000000000027E-2</v>
          </cell>
          <cell r="V11">
            <v>2.75</v>
          </cell>
          <cell r="W11">
            <v>0.8</v>
          </cell>
          <cell r="X11">
            <v>0.77</v>
          </cell>
          <cell r="Y11">
            <v>0</v>
          </cell>
          <cell r="Z11">
            <v>0</v>
          </cell>
          <cell r="AA11">
            <v>0</v>
          </cell>
          <cell r="AB11">
            <v>0</v>
          </cell>
          <cell r="AC11">
            <v>0</v>
          </cell>
          <cell r="AD11">
            <v>0</v>
          </cell>
          <cell r="AE11">
            <v>4.3499999999999996</v>
          </cell>
          <cell r="AF11">
            <v>2.3999999999999995</v>
          </cell>
          <cell r="AG11">
            <v>1.3999999999999995</v>
          </cell>
          <cell r="AH11">
            <v>0.25</v>
          </cell>
          <cell r="AI11">
            <v>0.4</v>
          </cell>
          <cell r="AJ11">
            <v>0.14000000000000001</v>
          </cell>
          <cell r="AK11">
            <v>1.82</v>
          </cell>
          <cell r="AL11">
            <v>3.3399999999999994</v>
          </cell>
          <cell r="AM11">
            <v>16</v>
          </cell>
        </row>
        <row r="12">
          <cell r="B12" t="str">
            <v>6A</v>
          </cell>
          <cell r="C12" t="str">
            <v>F-2</v>
          </cell>
          <cell r="D12">
            <v>2.1</v>
          </cell>
          <cell r="E12">
            <v>2.1</v>
          </cell>
          <cell r="F12">
            <v>1.7999999999999998</v>
          </cell>
          <cell r="M12">
            <v>0</v>
          </cell>
          <cell r="N12">
            <v>0</v>
          </cell>
          <cell r="O12">
            <v>0</v>
          </cell>
          <cell r="P12">
            <v>0</v>
          </cell>
          <cell r="Q12">
            <v>0</v>
          </cell>
          <cell r="R12">
            <v>0</v>
          </cell>
          <cell r="S12">
            <v>1.95</v>
          </cell>
          <cell r="T12">
            <v>2.2599999999999998</v>
          </cell>
          <cell r="U12">
            <v>0.30999999999999983</v>
          </cell>
          <cell r="V12">
            <v>2.75</v>
          </cell>
          <cell r="W12">
            <v>0.8</v>
          </cell>
          <cell r="X12">
            <v>0.49000000000000021</v>
          </cell>
          <cell r="Y12">
            <v>0</v>
          </cell>
          <cell r="Z12">
            <v>0</v>
          </cell>
          <cell r="AA12">
            <v>0</v>
          </cell>
          <cell r="AB12">
            <v>0</v>
          </cell>
          <cell r="AC12">
            <v>0</v>
          </cell>
          <cell r="AD12">
            <v>0</v>
          </cell>
          <cell r="AE12">
            <v>4.55</v>
          </cell>
          <cell r="AF12">
            <v>2.5999999999999996</v>
          </cell>
          <cell r="AG12">
            <v>1.4999999999999996</v>
          </cell>
          <cell r="AH12">
            <v>0.25</v>
          </cell>
          <cell r="AI12">
            <v>0.4</v>
          </cell>
          <cell r="AJ12">
            <v>0.15</v>
          </cell>
          <cell r="AK12">
            <v>1.95</v>
          </cell>
          <cell r="AL12">
            <v>3.6999999999999997</v>
          </cell>
          <cell r="AM12">
            <v>20</v>
          </cell>
        </row>
        <row r="13">
          <cell r="B13" t="str">
            <v>7A</v>
          </cell>
          <cell r="C13" t="str">
            <v>F-2</v>
          </cell>
          <cell r="D13">
            <v>2.1</v>
          </cell>
          <cell r="E13">
            <v>2.1</v>
          </cell>
          <cell r="F13">
            <v>1.8899999999999997</v>
          </cell>
          <cell r="M13">
            <v>0</v>
          </cell>
          <cell r="N13">
            <v>0</v>
          </cell>
          <cell r="O13">
            <v>0</v>
          </cell>
          <cell r="P13">
            <v>0</v>
          </cell>
          <cell r="Q13">
            <v>0</v>
          </cell>
          <cell r="R13">
            <v>0</v>
          </cell>
          <cell r="S13">
            <v>1.95</v>
          </cell>
          <cell r="T13">
            <v>2.64</v>
          </cell>
          <cell r="U13">
            <v>0.69000000000000017</v>
          </cell>
          <cell r="V13">
            <v>2.75</v>
          </cell>
          <cell r="W13">
            <v>0.8</v>
          </cell>
          <cell r="X13">
            <v>0.2</v>
          </cell>
          <cell r="Y13">
            <v>0</v>
          </cell>
          <cell r="Z13">
            <v>0</v>
          </cell>
          <cell r="AA13">
            <v>0</v>
          </cell>
          <cell r="AB13">
            <v>0</v>
          </cell>
          <cell r="AC13">
            <v>0</v>
          </cell>
          <cell r="AD13">
            <v>0</v>
          </cell>
          <cell r="AE13">
            <v>4.6399999999999997</v>
          </cell>
          <cell r="AF13">
            <v>2.6899999999999995</v>
          </cell>
          <cell r="AG13">
            <v>1.5899999999999994</v>
          </cell>
          <cell r="AH13">
            <v>0.25</v>
          </cell>
          <cell r="AI13">
            <v>0.4</v>
          </cell>
          <cell r="AJ13">
            <v>0.16</v>
          </cell>
          <cell r="AK13">
            <v>2.0699999999999998</v>
          </cell>
          <cell r="AL13">
            <v>3.7899999999999996</v>
          </cell>
          <cell r="AM13">
            <v>20</v>
          </cell>
        </row>
        <row r="14">
          <cell r="B14" t="str">
            <v>8A</v>
          </cell>
          <cell r="C14" t="str">
            <v>F-4</v>
          </cell>
          <cell r="D14">
            <v>1.6</v>
          </cell>
          <cell r="E14">
            <v>1.6</v>
          </cell>
          <cell r="F14">
            <v>2.9000000000000004</v>
          </cell>
          <cell r="M14">
            <v>0</v>
          </cell>
          <cell r="N14">
            <v>0</v>
          </cell>
          <cell r="O14">
            <v>0</v>
          </cell>
          <cell r="P14">
            <v>0</v>
          </cell>
          <cell r="Q14">
            <v>0</v>
          </cell>
          <cell r="R14">
            <v>0</v>
          </cell>
          <cell r="S14">
            <v>1.95</v>
          </cell>
          <cell r="T14">
            <v>2.95</v>
          </cell>
          <cell r="U14">
            <v>1.0000000000000002</v>
          </cell>
          <cell r="V14">
            <v>2.75</v>
          </cell>
          <cell r="W14">
            <v>0.8</v>
          </cell>
          <cell r="X14">
            <v>0.2</v>
          </cell>
          <cell r="Y14">
            <v>0</v>
          </cell>
          <cell r="Z14">
            <v>0</v>
          </cell>
          <cell r="AA14">
            <v>0</v>
          </cell>
          <cell r="AB14">
            <v>0</v>
          </cell>
          <cell r="AC14">
            <v>0</v>
          </cell>
          <cell r="AD14">
            <v>0</v>
          </cell>
          <cell r="AE14">
            <v>5.65</v>
          </cell>
          <cell r="AF14">
            <v>3.7</v>
          </cell>
          <cell r="AG14">
            <v>2.8000000000000003</v>
          </cell>
          <cell r="AH14">
            <v>0.25</v>
          </cell>
          <cell r="AI14">
            <v>0.4</v>
          </cell>
          <cell r="AJ14">
            <v>0.28000000000000003</v>
          </cell>
          <cell r="AK14">
            <v>3.64</v>
          </cell>
          <cell r="AL14">
            <v>4.6400000000000006</v>
          </cell>
          <cell r="AM14">
            <v>16</v>
          </cell>
        </row>
        <row r="15">
          <cell r="B15" t="str">
            <v>1B</v>
          </cell>
          <cell r="C15" t="str">
            <v>F-3</v>
          </cell>
          <cell r="D15">
            <v>1.9</v>
          </cell>
          <cell r="E15">
            <v>1.9</v>
          </cell>
          <cell r="F15">
            <v>1.4000000000000004</v>
          </cell>
          <cell r="M15">
            <v>0</v>
          </cell>
          <cell r="N15">
            <v>0</v>
          </cell>
          <cell r="O15">
            <v>0</v>
          </cell>
          <cell r="P15">
            <v>0</v>
          </cell>
          <cell r="Q15">
            <v>0</v>
          </cell>
          <cell r="R15">
            <v>0</v>
          </cell>
          <cell r="S15">
            <v>1.95</v>
          </cell>
          <cell r="T15">
            <v>0.52</v>
          </cell>
          <cell r="U15">
            <v>-1.43</v>
          </cell>
          <cell r="V15">
            <v>2.75</v>
          </cell>
          <cell r="W15">
            <v>0.8</v>
          </cell>
          <cell r="X15">
            <v>2.23</v>
          </cell>
          <cell r="Y15">
            <v>0</v>
          </cell>
          <cell r="Z15">
            <v>0</v>
          </cell>
          <cell r="AA15">
            <v>0</v>
          </cell>
          <cell r="AB15">
            <v>0</v>
          </cell>
          <cell r="AC15">
            <v>0</v>
          </cell>
          <cell r="AD15">
            <v>0</v>
          </cell>
          <cell r="AE15">
            <v>4.1500000000000004</v>
          </cell>
          <cell r="AF15">
            <v>2.2000000000000002</v>
          </cell>
          <cell r="AG15">
            <v>1.2000000000000002</v>
          </cell>
          <cell r="AH15">
            <v>0.25</v>
          </cell>
          <cell r="AI15">
            <v>0.4</v>
          </cell>
          <cell r="AJ15">
            <v>0.12</v>
          </cell>
          <cell r="AK15">
            <v>1.56</v>
          </cell>
          <cell r="AL15">
            <v>3.14</v>
          </cell>
          <cell r="AM15">
            <v>16</v>
          </cell>
        </row>
        <row r="16">
          <cell r="B16" t="str">
            <v>2B</v>
          </cell>
          <cell r="C16" t="str">
            <v>F-1</v>
          </cell>
          <cell r="D16">
            <v>2.2000000000000002</v>
          </cell>
          <cell r="E16">
            <v>2.2000000000000002</v>
          </cell>
          <cell r="F16">
            <v>1.7999999999999998</v>
          </cell>
          <cell r="M16">
            <v>0</v>
          </cell>
          <cell r="N16">
            <v>0</v>
          </cell>
          <cell r="O16">
            <v>0</v>
          </cell>
          <cell r="P16">
            <v>0</v>
          </cell>
          <cell r="Q16">
            <v>0</v>
          </cell>
          <cell r="R16">
            <v>0</v>
          </cell>
          <cell r="S16">
            <v>1.95</v>
          </cell>
          <cell r="T16">
            <v>0.82</v>
          </cell>
          <cell r="U16">
            <v>-1.1299999999999999</v>
          </cell>
          <cell r="V16">
            <v>2.75</v>
          </cell>
          <cell r="W16">
            <v>0.8</v>
          </cell>
          <cell r="X16">
            <v>1.9300000000000002</v>
          </cell>
          <cell r="Y16">
            <v>0</v>
          </cell>
          <cell r="Z16">
            <v>0</v>
          </cell>
          <cell r="AA16">
            <v>0</v>
          </cell>
          <cell r="AB16">
            <v>0</v>
          </cell>
          <cell r="AC16">
            <v>0</v>
          </cell>
          <cell r="AD16">
            <v>0</v>
          </cell>
          <cell r="AE16">
            <v>4.55</v>
          </cell>
          <cell r="AF16">
            <v>2.5999999999999996</v>
          </cell>
          <cell r="AG16">
            <v>1.4499999999999997</v>
          </cell>
          <cell r="AH16">
            <v>0.3</v>
          </cell>
          <cell r="AI16">
            <v>0.4</v>
          </cell>
          <cell r="AJ16">
            <v>0.17</v>
          </cell>
          <cell r="AK16">
            <v>2.0299999999999998</v>
          </cell>
          <cell r="AL16">
            <v>3.6999999999999997</v>
          </cell>
          <cell r="AM16">
            <v>20</v>
          </cell>
        </row>
        <row r="17">
          <cell r="B17" t="str">
            <v>3B</v>
          </cell>
          <cell r="C17" t="str">
            <v>F-1</v>
          </cell>
          <cell r="D17">
            <v>2.2000000000000002</v>
          </cell>
          <cell r="E17">
            <v>2.2000000000000002</v>
          </cell>
          <cell r="F17">
            <v>1.4500000000000002</v>
          </cell>
          <cell r="M17">
            <v>0</v>
          </cell>
          <cell r="N17">
            <v>0</v>
          </cell>
          <cell r="O17">
            <v>0</v>
          </cell>
          <cell r="P17">
            <v>0</v>
          </cell>
          <cell r="Q17">
            <v>0</v>
          </cell>
          <cell r="R17">
            <v>0</v>
          </cell>
          <cell r="S17">
            <v>1.95</v>
          </cell>
          <cell r="T17">
            <v>1.2</v>
          </cell>
          <cell r="U17">
            <v>-0.75</v>
          </cell>
          <cell r="V17">
            <v>2.75</v>
          </cell>
          <cell r="W17">
            <v>0.8</v>
          </cell>
          <cell r="X17">
            <v>1.55</v>
          </cell>
          <cell r="Y17">
            <v>0</v>
          </cell>
          <cell r="Z17">
            <v>0</v>
          </cell>
          <cell r="AA17">
            <v>0</v>
          </cell>
          <cell r="AB17">
            <v>0</v>
          </cell>
          <cell r="AC17">
            <v>0</v>
          </cell>
          <cell r="AD17">
            <v>0</v>
          </cell>
          <cell r="AE17">
            <v>4.2</v>
          </cell>
          <cell r="AF17">
            <v>2.25</v>
          </cell>
          <cell r="AG17">
            <v>1.1000000000000001</v>
          </cell>
          <cell r="AH17">
            <v>0.3</v>
          </cell>
          <cell r="AI17">
            <v>0.4</v>
          </cell>
          <cell r="AJ17">
            <v>0.13</v>
          </cell>
          <cell r="AK17">
            <v>1.54</v>
          </cell>
          <cell r="AL17">
            <v>3.35</v>
          </cell>
          <cell r="AM17">
            <v>20</v>
          </cell>
        </row>
        <row r="18">
          <cell r="B18" t="str">
            <v>4B</v>
          </cell>
          <cell r="C18" t="str">
            <v>F-2</v>
          </cell>
          <cell r="D18">
            <v>2.1</v>
          </cell>
          <cell r="E18">
            <v>2.1</v>
          </cell>
          <cell r="F18">
            <v>1.7999999999999998</v>
          </cell>
          <cell r="M18">
            <v>0</v>
          </cell>
          <cell r="N18">
            <v>0</v>
          </cell>
          <cell r="O18">
            <v>0</v>
          </cell>
          <cell r="P18">
            <v>0</v>
          </cell>
          <cell r="Q18">
            <v>0</v>
          </cell>
          <cell r="R18">
            <v>0</v>
          </cell>
          <cell r="S18">
            <v>1.95</v>
          </cell>
          <cell r="T18">
            <v>1.52</v>
          </cell>
          <cell r="U18">
            <v>-0.42999999999999994</v>
          </cell>
          <cell r="V18">
            <v>2.75</v>
          </cell>
          <cell r="W18">
            <v>0.8</v>
          </cell>
          <cell r="X18">
            <v>1.23</v>
          </cell>
          <cell r="Y18">
            <v>0</v>
          </cell>
          <cell r="Z18">
            <v>0</v>
          </cell>
          <cell r="AA18">
            <v>0</v>
          </cell>
          <cell r="AB18">
            <v>0</v>
          </cell>
          <cell r="AC18">
            <v>0</v>
          </cell>
          <cell r="AD18">
            <v>0</v>
          </cell>
          <cell r="AE18">
            <v>4.55</v>
          </cell>
          <cell r="AF18">
            <v>2.5999999999999996</v>
          </cell>
          <cell r="AG18">
            <v>1.4999999999999996</v>
          </cell>
          <cell r="AH18">
            <v>0.3</v>
          </cell>
          <cell r="AI18">
            <v>0.4</v>
          </cell>
          <cell r="AJ18">
            <v>0.18</v>
          </cell>
          <cell r="AK18">
            <v>2.1</v>
          </cell>
          <cell r="AL18">
            <v>3.6999999999999997</v>
          </cell>
          <cell r="AM18">
            <v>20</v>
          </cell>
        </row>
        <row r="19">
          <cell r="B19" t="str">
            <v>5B</v>
          </cell>
          <cell r="C19" t="str">
            <v>F-2</v>
          </cell>
          <cell r="D19">
            <v>2.1</v>
          </cell>
          <cell r="E19">
            <v>2.1</v>
          </cell>
          <cell r="F19">
            <v>1.7999999999999998</v>
          </cell>
          <cell r="M19">
            <v>0</v>
          </cell>
          <cell r="N19">
            <v>0</v>
          </cell>
          <cell r="O19">
            <v>0</v>
          </cell>
          <cell r="P19">
            <v>0</v>
          </cell>
          <cell r="Q19">
            <v>0</v>
          </cell>
          <cell r="R19">
            <v>0</v>
          </cell>
          <cell r="S19">
            <v>1.95</v>
          </cell>
          <cell r="T19">
            <v>1.89</v>
          </cell>
          <cell r="U19">
            <v>-6.0000000000000053E-2</v>
          </cell>
          <cell r="V19">
            <v>2.75</v>
          </cell>
          <cell r="W19">
            <v>0.8</v>
          </cell>
          <cell r="X19">
            <v>0.8600000000000001</v>
          </cell>
          <cell r="Y19">
            <v>0</v>
          </cell>
          <cell r="Z19">
            <v>0</v>
          </cell>
          <cell r="AA19">
            <v>0</v>
          </cell>
          <cell r="AB19">
            <v>0</v>
          </cell>
          <cell r="AC19">
            <v>0</v>
          </cell>
          <cell r="AD19">
            <v>0</v>
          </cell>
          <cell r="AE19">
            <v>4.55</v>
          </cell>
          <cell r="AF19">
            <v>2.5999999999999996</v>
          </cell>
          <cell r="AG19">
            <v>1.4999999999999996</v>
          </cell>
          <cell r="AH19">
            <v>0.3</v>
          </cell>
          <cell r="AI19">
            <v>0.4</v>
          </cell>
          <cell r="AJ19">
            <v>0.18</v>
          </cell>
          <cell r="AK19">
            <v>2.1</v>
          </cell>
          <cell r="AL19">
            <v>3.6999999999999997</v>
          </cell>
          <cell r="AM19">
            <v>20</v>
          </cell>
        </row>
        <row r="20">
          <cell r="B20" t="str">
            <v>6B</v>
          </cell>
          <cell r="C20" t="str">
            <v>F-1</v>
          </cell>
          <cell r="D20">
            <v>2.2000000000000002</v>
          </cell>
          <cell r="E20">
            <v>2.2000000000000002</v>
          </cell>
          <cell r="F20">
            <v>1.7999999999999998</v>
          </cell>
          <cell r="M20">
            <v>0</v>
          </cell>
          <cell r="N20">
            <v>0</v>
          </cell>
          <cell r="O20">
            <v>0</v>
          </cell>
          <cell r="P20">
            <v>0</v>
          </cell>
          <cell r="Q20">
            <v>0</v>
          </cell>
          <cell r="R20">
            <v>0</v>
          </cell>
          <cell r="S20">
            <v>1.95</v>
          </cell>
          <cell r="T20">
            <v>2.17</v>
          </cell>
          <cell r="U20">
            <v>0.21999999999999997</v>
          </cell>
          <cell r="V20">
            <v>2.75</v>
          </cell>
          <cell r="W20">
            <v>0.8</v>
          </cell>
          <cell r="X20">
            <v>0.58000000000000007</v>
          </cell>
          <cell r="Y20">
            <v>0</v>
          </cell>
          <cell r="Z20">
            <v>0</v>
          </cell>
          <cell r="AA20">
            <v>0</v>
          </cell>
          <cell r="AB20">
            <v>0</v>
          </cell>
          <cell r="AC20">
            <v>0</v>
          </cell>
          <cell r="AD20">
            <v>0</v>
          </cell>
          <cell r="AE20">
            <v>4.55</v>
          </cell>
          <cell r="AF20">
            <v>2.5999999999999996</v>
          </cell>
          <cell r="AG20">
            <v>1.4499999999999997</v>
          </cell>
          <cell r="AH20">
            <v>0.3</v>
          </cell>
          <cell r="AI20">
            <v>0.4</v>
          </cell>
          <cell r="AJ20">
            <v>0.17</v>
          </cell>
          <cell r="AK20">
            <v>2.0299999999999998</v>
          </cell>
          <cell r="AL20">
            <v>3.6999999999999997</v>
          </cell>
          <cell r="AM20">
            <v>20</v>
          </cell>
        </row>
        <row r="21">
          <cell r="B21" t="str">
            <v>7B</v>
          </cell>
          <cell r="C21" t="str">
            <v>F-1</v>
          </cell>
          <cell r="D21">
            <v>2.2000000000000002</v>
          </cell>
          <cell r="E21">
            <v>2.2000000000000002</v>
          </cell>
          <cell r="F21">
            <v>1.83</v>
          </cell>
          <cell r="M21">
            <v>0</v>
          </cell>
          <cell r="N21">
            <v>0</v>
          </cell>
          <cell r="O21">
            <v>0</v>
          </cell>
          <cell r="P21">
            <v>0</v>
          </cell>
          <cell r="Q21">
            <v>0</v>
          </cell>
          <cell r="R21">
            <v>0</v>
          </cell>
          <cell r="S21">
            <v>1.95</v>
          </cell>
          <cell r="T21">
            <v>2.58</v>
          </cell>
          <cell r="U21">
            <v>0.63000000000000012</v>
          </cell>
          <cell r="V21">
            <v>2.75</v>
          </cell>
          <cell r="W21">
            <v>0.8</v>
          </cell>
          <cell r="X21">
            <v>0.2</v>
          </cell>
          <cell r="Y21">
            <v>0</v>
          </cell>
          <cell r="Z21">
            <v>0</v>
          </cell>
          <cell r="AA21">
            <v>0</v>
          </cell>
          <cell r="AB21">
            <v>0</v>
          </cell>
          <cell r="AC21">
            <v>0</v>
          </cell>
          <cell r="AD21">
            <v>0</v>
          </cell>
          <cell r="AE21">
            <v>4.58</v>
          </cell>
          <cell r="AF21">
            <v>2.63</v>
          </cell>
          <cell r="AG21">
            <v>1.48</v>
          </cell>
          <cell r="AH21">
            <v>0.3</v>
          </cell>
          <cell r="AI21">
            <v>0.4</v>
          </cell>
          <cell r="AJ21">
            <v>0.18</v>
          </cell>
          <cell r="AK21">
            <v>2.0699999999999998</v>
          </cell>
          <cell r="AL21">
            <v>3.73</v>
          </cell>
          <cell r="AM21">
            <v>20</v>
          </cell>
        </row>
        <row r="22">
          <cell r="B22" t="str">
            <v>8B</v>
          </cell>
          <cell r="C22" t="str">
            <v>F-3</v>
          </cell>
          <cell r="D22">
            <v>1.9</v>
          </cell>
          <cell r="E22">
            <v>1.9</v>
          </cell>
          <cell r="F22">
            <v>2.9000000000000004</v>
          </cell>
          <cell r="M22">
            <v>0</v>
          </cell>
          <cell r="N22">
            <v>0</v>
          </cell>
          <cell r="O22">
            <v>0</v>
          </cell>
          <cell r="P22">
            <v>0</v>
          </cell>
          <cell r="Q22">
            <v>0</v>
          </cell>
          <cell r="R22">
            <v>0</v>
          </cell>
          <cell r="S22">
            <v>1.95</v>
          </cell>
          <cell r="T22">
            <v>2.95</v>
          </cell>
          <cell r="U22">
            <v>1.0000000000000002</v>
          </cell>
          <cell r="V22">
            <v>2.75</v>
          </cell>
          <cell r="W22">
            <v>0.8</v>
          </cell>
          <cell r="X22">
            <v>0.2</v>
          </cell>
          <cell r="Y22">
            <v>0</v>
          </cell>
          <cell r="Z22">
            <v>0</v>
          </cell>
          <cell r="AA22">
            <v>0</v>
          </cell>
          <cell r="AB22">
            <v>0</v>
          </cell>
          <cell r="AC22">
            <v>0</v>
          </cell>
          <cell r="AD22">
            <v>0</v>
          </cell>
          <cell r="AE22">
            <v>5.65</v>
          </cell>
          <cell r="AF22">
            <v>3.7</v>
          </cell>
          <cell r="AG22">
            <v>2.7</v>
          </cell>
          <cell r="AH22">
            <v>0.25</v>
          </cell>
          <cell r="AI22">
            <v>0.4</v>
          </cell>
          <cell r="AJ22">
            <v>0.27</v>
          </cell>
          <cell r="AK22">
            <v>3.51</v>
          </cell>
          <cell r="AL22">
            <v>4.6400000000000006</v>
          </cell>
          <cell r="AM22">
            <v>16</v>
          </cell>
        </row>
        <row r="23">
          <cell r="B23" t="str">
            <v>1C</v>
          </cell>
          <cell r="C23" t="str">
            <v>F-4</v>
          </cell>
          <cell r="D23">
            <v>1.6</v>
          </cell>
          <cell r="E23">
            <v>1.6</v>
          </cell>
          <cell r="F23">
            <v>1.7999999999999998</v>
          </cell>
          <cell r="M23">
            <v>0</v>
          </cell>
          <cell r="N23">
            <v>0</v>
          </cell>
          <cell r="O23">
            <v>0</v>
          </cell>
          <cell r="P23">
            <v>0</v>
          </cell>
          <cell r="Q23">
            <v>0</v>
          </cell>
          <cell r="R23">
            <v>0</v>
          </cell>
          <cell r="S23">
            <v>1.95</v>
          </cell>
          <cell r="T23">
            <v>0.35</v>
          </cell>
          <cell r="U23">
            <v>-1.6</v>
          </cell>
          <cell r="V23">
            <v>2.75</v>
          </cell>
          <cell r="W23">
            <v>0.8</v>
          </cell>
          <cell r="X23">
            <v>2.4</v>
          </cell>
          <cell r="Y23">
            <v>0</v>
          </cell>
          <cell r="Z23">
            <v>0</v>
          </cell>
          <cell r="AA23">
            <v>0</v>
          </cell>
          <cell r="AB23">
            <v>0</v>
          </cell>
          <cell r="AC23">
            <v>0</v>
          </cell>
          <cell r="AD23">
            <v>0</v>
          </cell>
          <cell r="AE23">
            <v>4.55</v>
          </cell>
          <cell r="AF23">
            <v>2.5999999999999996</v>
          </cell>
          <cell r="AG23">
            <v>1.6999999999999997</v>
          </cell>
          <cell r="AH23">
            <v>0.25</v>
          </cell>
          <cell r="AI23">
            <v>0.4</v>
          </cell>
          <cell r="AJ23">
            <v>0.17</v>
          </cell>
          <cell r="AK23">
            <v>2.21</v>
          </cell>
          <cell r="AL23">
            <v>3.5399999999999996</v>
          </cell>
          <cell r="AM23">
            <v>16</v>
          </cell>
        </row>
        <row r="24">
          <cell r="B24" t="str">
            <v>2C</v>
          </cell>
          <cell r="C24" t="str">
            <v>F-2</v>
          </cell>
          <cell r="D24">
            <v>2.1</v>
          </cell>
          <cell r="E24">
            <v>2.1</v>
          </cell>
          <cell r="F24">
            <v>1.7999999999999998</v>
          </cell>
          <cell r="M24">
            <v>0</v>
          </cell>
          <cell r="N24">
            <v>0</v>
          </cell>
          <cell r="O24">
            <v>0</v>
          </cell>
          <cell r="P24">
            <v>0</v>
          </cell>
          <cell r="Q24">
            <v>0</v>
          </cell>
          <cell r="R24">
            <v>0</v>
          </cell>
          <cell r="S24">
            <v>1.95</v>
          </cell>
          <cell r="T24">
            <v>0.62</v>
          </cell>
          <cell r="U24">
            <v>-1.33</v>
          </cell>
          <cell r="V24">
            <v>2.75</v>
          </cell>
          <cell r="W24">
            <v>0.8</v>
          </cell>
          <cell r="X24">
            <v>2.13</v>
          </cell>
          <cell r="Y24">
            <v>0</v>
          </cell>
          <cell r="Z24">
            <v>0</v>
          </cell>
          <cell r="AA24">
            <v>0</v>
          </cell>
          <cell r="AB24">
            <v>0</v>
          </cell>
          <cell r="AC24">
            <v>0</v>
          </cell>
          <cell r="AD24">
            <v>0</v>
          </cell>
          <cell r="AE24">
            <v>4.55</v>
          </cell>
          <cell r="AF24">
            <v>2.5999999999999996</v>
          </cell>
          <cell r="AG24">
            <v>1.4999999999999996</v>
          </cell>
          <cell r="AH24">
            <v>0.25</v>
          </cell>
          <cell r="AI24">
            <v>0.4</v>
          </cell>
          <cell r="AJ24">
            <v>0.15</v>
          </cell>
          <cell r="AK24">
            <v>1.95</v>
          </cell>
          <cell r="AL24">
            <v>3.6999999999999997</v>
          </cell>
          <cell r="AM24">
            <v>20</v>
          </cell>
        </row>
        <row r="25">
          <cell r="B25" t="str">
            <v>3C</v>
          </cell>
          <cell r="C25" t="str">
            <v>F-3</v>
          </cell>
          <cell r="D25">
            <v>1.9</v>
          </cell>
          <cell r="E25">
            <v>1.9</v>
          </cell>
          <cell r="F25">
            <v>1.7999999999999998</v>
          </cell>
          <cell r="M25">
            <v>0</v>
          </cell>
          <cell r="N25">
            <v>0</v>
          </cell>
          <cell r="O25">
            <v>0</v>
          </cell>
          <cell r="P25">
            <v>0</v>
          </cell>
          <cell r="Q25">
            <v>0</v>
          </cell>
          <cell r="R25">
            <v>0</v>
          </cell>
          <cell r="S25">
            <v>1.95</v>
          </cell>
          <cell r="T25">
            <v>0.97</v>
          </cell>
          <cell r="U25">
            <v>-0.98</v>
          </cell>
          <cell r="V25">
            <v>2.75</v>
          </cell>
          <cell r="W25">
            <v>0.8</v>
          </cell>
          <cell r="X25">
            <v>1.78</v>
          </cell>
          <cell r="Y25">
            <v>0</v>
          </cell>
          <cell r="Z25">
            <v>0</v>
          </cell>
          <cell r="AA25">
            <v>0</v>
          </cell>
          <cell r="AB25">
            <v>0</v>
          </cell>
          <cell r="AC25">
            <v>0</v>
          </cell>
          <cell r="AD25">
            <v>0</v>
          </cell>
          <cell r="AE25">
            <v>4.55</v>
          </cell>
          <cell r="AF25">
            <v>2.5999999999999996</v>
          </cell>
          <cell r="AG25">
            <v>1.5999999999999996</v>
          </cell>
          <cell r="AH25">
            <v>0.25</v>
          </cell>
          <cell r="AI25">
            <v>0.4</v>
          </cell>
          <cell r="AJ25">
            <v>0.16</v>
          </cell>
          <cell r="AK25">
            <v>2.08</v>
          </cell>
          <cell r="AL25">
            <v>3.6999999999999997</v>
          </cell>
          <cell r="AM25">
            <v>20</v>
          </cell>
        </row>
        <row r="26">
          <cell r="B26" t="str">
            <v>4C</v>
          </cell>
          <cell r="C26" t="str">
            <v>F-3</v>
          </cell>
          <cell r="D26">
            <v>1.9</v>
          </cell>
          <cell r="E26">
            <v>1.9</v>
          </cell>
          <cell r="F26">
            <v>1.7999999999999998</v>
          </cell>
          <cell r="M26">
            <v>0</v>
          </cell>
          <cell r="N26">
            <v>0</v>
          </cell>
          <cell r="O26">
            <v>0</v>
          </cell>
          <cell r="P26">
            <v>0</v>
          </cell>
          <cell r="Q26">
            <v>0</v>
          </cell>
          <cell r="R26">
            <v>0</v>
          </cell>
          <cell r="S26">
            <v>1.95</v>
          </cell>
          <cell r="T26">
            <v>1.32</v>
          </cell>
          <cell r="U26">
            <v>-0.62999999999999989</v>
          </cell>
          <cell r="V26">
            <v>2.75</v>
          </cell>
          <cell r="W26">
            <v>0.8</v>
          </cell>
          <cell r="X26">
            <v>1.43</v>
          </cell>
          <cell r="Y26">
            <v>0</v>
          </cell>
          <cell r="Z26">
            <v>0</v>
          </cell>
          <cell r="AA26">
            <v>0</v>
          </cell>
          <cell r="AB26">
            <v>0</v>
          </cell>
          <cell r="AC26">
            <v>0</v>
          </cell>
          <cell r="AD26">
            <v>0</v>
          </cell>
          <cell r="AE26">
            <v>4.55</v>
          </cell>
          <cell r="AF26">
            <v>2.5999999999999996</v>
          </cell>
          <cell r="AG26">
            <v>1.5999999999999996</v>
          </cell>
          <cell r="AH26">
            <v>0.25</v>
          </cell>
          <cell r="AI26">
            <v>0.4</v>
          </cell>
          <cell r="AJ26">
            <v>0.16</v>
          </cell>
          <cell r="AK26">
            <v>2.08</v>
          </cell>
          <cell r="AL26">
            <v>3.5399999999999996</v>
          </cell>
          <cell r="AM26">
            <v>16</v>
          </cell>
        </row>
        <row r="27">
          <cell r="B27" t="str">
            <v>5C</v>
          </cell>
          <cell r="C27" t="str">
            <v>F-3</v>
          </cell>
          <cell r="D27">
            <v>1.9</v>
          </cell>
          <cell r="E27">
            <v>1.9</v>
          </cell>
          <cell r="F27">
            <v>1.7999999999999998</v>
          </cell>
          <cell r="M27">
            <v>0</v>
          </cell>
          <cell r="N27">
            <v>0</v>
          </cell>
          <cell r="O27">
            <v>0</v>
          </cell>
          <cell r="P27">
            <v>0</v>
          </cell>
          <cell r="Q27">
            <v>0</v>
          </cell>
          <cell r="R27">
            <v>0</v>
          </cell>
          <cell r="S27">
            <v>1.95</v>
          </cell>
          <cell r="T27">
            <v>1.65</v>
          </cell>
          <cell r="U27">
            <v>-0.30000000000000004</v>
          </cell>
          <cell r="V27">
            <v>2.75</v>
          </cell>
          <cell r="W27">
            <v>0.8</v>
          </cell>
          <cell r="X27">
            <v>1.1000000000000001</v>
          </cell>
          <cell r="Y27">
            <v>0</v>
          </cell>
          <cell r="Z27">
            <v>0</v>
          </cell>
          <cell r="AA27">
            <v>0</v>
          </cell>
          <cell r="AB27">
            <v>0</v>
          </cell>
          <cell r="AC27">
            <v>0</v>
          </cell>
          <cell r="AD27">
            <v>0</v>
          </cell>
          <cell r="AE27">
            <v>4.55</v>
          </cell>
          <cell r="AF27">
            <v>2.5999999999999996</v>
          </cell>
          <cell r="AG27">
            <v>1.5999999999999996</v>
          </cell>
          <cell r="AH27">
            <v>0.25</v>
          </cell>
          <cell r="AI27">
            <v>0.4</v>
          </cell>
          <cell r="AJ27">
            <v>0.16</v>
          </cell>
          <cell r="AK27">
            <v>2.08</v>
          </cell>
          <cell r="AL27">
            <v>3.5399999999999996</v>
          </cell>
          <cell r="AM27">
            <v>16</v>
          </cell>
        </row>
        <row r="28">
          <cell r="B28" t="str">
            <v>6C</v>
          </cell>
          <cell r="C28" t="str">
            <v>F-3</v>
          </cell>
          <cell r="D28">
            <v>1.9</v>
          </cell>
          <cell r="E28">
            <v>1.9</v>
          </cell>
          <cell r="F28">
            <v>2</v>
          </cell>
          <cell r="M28">
            <v>0</v>
          </cell>
          <cell r="N28">
            <v>0</v>
          </cell>
          <cell r="O28">
            <v>0</v>
          </cell>
          <cell r="P28">
            <v>0</v>
          </cell>
          <cell r="Q28">
            <v>0</v>
          </cell>
          <cell r="R28">
            <v>0</v>
          </cell>
          <cell r="S28">
            <v>1.95</v>
          </cell>
          <cell r="T28">
            <v>1.98</v>
          </cell>
          <cell r="U28">
            <v>3.0000000000000027E-2</v>
          </cell>
          <cell r="V28">
            <v>2.75</v>
          </cell>
          <cell r="W28">
            <v>0.8</v>
          </cell>
          <cell r="X28">
            <v>0.77</v>
          </cell>
          <cell r="Y28">
            <v>0</v>
          </cell>
          <cell r="Z28">
            <v>0</v>
          </cell>
          <cell r="AA28">
            <v>0</v>
          </cell>
          <cell r="AB28">
            <v>0</v>
          </cell>
          <cell r="AC28">
            <v>0</v>
          </cell>
          <cell r="AD28">
            <v>0</v>
          </cell>
          <cell r="AE28">
            <v>4.75</v>
          </cell>
          <cell r="AF28">
            <v>2.8</v>
          </cell>
          <cell r="AG28">
            <v>1.7999999999999998</v>
          </cell>
          <cell r="AH28">
            <v>0.25</v>
          </cell>
          <cell r="AI28">
            <v>0.4</v>
          </cell>
          <cell r="AJ28">
            <v>0.18</v>
          </cell>
          <cell r="AK28">
            <v>2.34</v>
          </cell>
          <cell r="AL28">
            <v>3.9</v>
          </cell>
          <cell r="AM28">
            <v>20</v>
          </cell>
        </row>
        <row r="29">
          <cell r="B29" t="str">
            <v>7C</v>
          </cell>
          <cell r="C29" t="str">
            <v>F-2</v>
          </cell>
          <cell r="D29">
            <v>2.1</v>
          </cell>
          <cell r="E29">
            <v>2.1</v>
          </cell>
          <cell r="F29">
            <v>2</v>
          </cell>
          <cell r="M29">
            <v>0</v>
          </cell>
          <cell r="N29">
            <v>0</v>
          </cell>
          <cell r="O29">
            <v>0</v>
          </cell>
          <cell r="P29">
            <v>0</v>
          </cell>
          <cell r="Q29">
            <v>0</v>
          </cell>
          <cell r="R29">
            <v>0</v>
          </cell>
          <cell r="S29">
            <v>1.95</v>
          </cell>
          <cell r="T29">
            <v>2.4700000000000002</v>
          </cell>
          <cell r="U29">
            <v>0.52000000000000024</v>
          </cell>
          <cell r="V29">
            <v>2.75</v>
          </cell>
          <cell r="W29">
            <v>0.8</v>
          </cell>
          <cell r="X29">
            <v>0.2799999999999998</v>
          </cell>
          <cell r="Y29">
            <v>0</v>
          </cell>
          <cell r="Z29">
            <v>0</v>
          </cell>
          <cell r="AA29">
            <v>0</v>
          </cell>
          <cell r="AB29">
            <v>0</v>
          </cell>
          <cell r="AC29">
            <v>0</v>
          </cell>
          <cell r="AD29">
            <v>0</v>
          </cell>
          <cell r="AE29">
            <v>4.75</v>
          </cell>
          <cell r="AF29">
            <v>2.8</v>
          </cell>
          <cell r="AG29">
            <v>1.6999999999999997</v>
          </cell>
          <cell r="AH29">
            <v>0.25</v>
          </cell>
          <cell r="AI29">
            <v>0.4</v>
          </cell>
          <cell r="AJ29">
            <v>0.17</v>
          </cell>
          <cell r="AK29">
            <v>2.21</v>
          </cell>
          <cell r="AL29">
            <v>3.9</v>
          </cell>
          <cell r="AM29">
            <v>20</v>
          </cell>
        </row>
        <row r="30">
          <cell r="B30" t="str">
            <v>8C</v>
          </cell>
          <cell r="C30" t="str">
            <v>F-4</v>
          </cell>
          <cell r="D30">
            <v>1.6</v>
          </cell>
          <cell r="E30">
            <v>1.6</v>
          </cell>
          <cell r="F30">
            <v>2.8200000000000003</v>
          </cell>
          <cell r="M30">
            <v>0</v>
          </cell>
          <cell r="N30">
            <v>0</v>
          </cell>
          <cell r="O30">
            <v>0</v>
          </cell>
          <cell r="P30">
            <v>0</v>
          </cell>
          <cell r="Q30">
            <v>0</v>
          </cell>
          <cell r="R30">
            <v>0</v>
          </cell>
          <cell r="S30">
            <v>1.95</v>
          </cell>
          <cell r="T30">
            <v>2.87</v>
          </cell>
          <cell r="U30">
            <v>0.92000000000000015</v>
          </cell>
          <cell r="V30">
            <v>2.75</v>
          </cell>
          <cell r="W30">
            <v>0.8</v>
          </cell>
          <cell r="X30">
            <v>0.2</v>
          </cell>
          <cell r="Y30">
            <v>0</v>
          </cell>
          <cell r="Z30">
            <v>0</v>
          </cell>
          <cell r="AA30">
            <v>0</v>
          </cell>
          <cell r="AB30">
            <v>0</v>
          </cell>
          <cell r="AC30">
            <v>0</v>
          </cell>
          <cell r="AD30">
            <v>0</v>
          </cell>
          <cell r="AE30">
            <v>5.57</v>
          </cell>
          <cell r="AF30">
            <v>3.62</v>
          </cell>
          <cell r="AG30">
            <v>2.72</v>
          </cell>
          <cell r="AH30">
            <v>0.25</v>
          </cell>
          <cell r="AI30">
            <v>0.4</v>
          </cell>
          <cell r="AJ30">
            <v>0.27</v>
          </cell>
          <cell r="AK30">
            <v>3.54</v>
          </cell>
          <cell r="AL30">
            <v>4.5600000000000005</v>
          </cell>
          <cell r="AM30">
            <v>16</v>
          </cell>
        </row>
        <row r="32">
          <cell r="E32" t="str">
            <v>Total</v>
          </cell>
          <cell r="F32">
            <v>1.9245833333333329</v>
          </cell>
          <cell r="M32">
            <v>0</v>
          </cell>
          <cell r="N32">
            <v>0</v>
          </cell>
          <cell r="O32">
            <v>0</v>
          </cell>
          <cell r="P32">
            <v>0</v>
          </cell>
          <cell r="Q32">
            <v>0</v>
          </cell>
          <cell r="R32">
            <v>0</v>
          </cell>
          <cell r="S32" t="str">
            <v>Average Depth</v>
          </cell>
          <cell r="W32">
            <v>0.80000000000000027</v>
          </cell>
          <cell r="X32">
            <v>0.92</v>
          </cell>
          <cell r="Y32">
            <v>-0.2</v>
          </cell>
          <cell r="Z32">
            <v>0</v>
          </cell>
          <cell r="AA32">
            <v>0</v>
          </cell>
          <cell r="AB32">
            <v>0</v>
          </cell>
          <cell r="AC32">
            <v>0</v>
          </cell>
          <cell r="AD32">
            <v>0</v>
          </cell>
          <cell r="AG32">
            <v>1.6829166666666666</v>
          </cell>
          <cell r="AJ32">
            <v>4.2</v>
          </cell>
          <cell r="AK32">
            <v>53.36</v>
          </cell>
        </row>
        <row r="35">
          <cell r="B35" t="str">
            <v>Contractor: -</v>
          </cell>
          <cell r="O35" t="str">
            <v xml:space="preserve">Site Inspector: - </v>
          </cell>
          <cell r="AB35" t="str">
            <v xml:space="preserve">RE : - </v>
          </cell>
        </row>
        <row r="38">
          <cell r="X38">
            <v>1.2</v>
          </cell>
        </row>
        <row r="42">
          <cell r="X42">
            <v>0.95</v>
          </cell>
        </row>
        <row r="43">
          <cell r="W43">
            <v>1.81</v>
          </cell>
        </row>
        <row r="44">
          <cell r="S44">
            <v>1.35</v>
          </cell>
        </row>
        <row r="45">
          <cell r="J45" t="str">
            <v xml:space="preserve"> </v>
          </cell>
        </row>
        <row r="48">
          <cell r="S48">
            <v>5.1666666666666666E-2</v>
          </cell>
          <cell r="U48">
            <v>0.32999999999999996</v>
          </cell>
        </row>
      </sheetData>
      <sheetData sheetId="6"/>
      <sheetData sheetId="7">
        <row r="1">
          <cell r="B1" t="str">
            <v>Project: Low Cost Housing Development Project</v>
          </cell>
        </row>
        <row r="2">
          <cell r="B2" t="str">
            <v>Location: Project 14</v>
          </cell>
        </row>
        <row r="3">
          <cell r="B3" t="str">
            <v>Client:  Yeka SubCity</v>
          </cell>
        </row>
        <row r="4">
          <cell r="B4" t="str">
            <v xml:space="preserve">Contractor: </v>
          </cell>
          <cell r="D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387.68</v>
          </cell>
        </row>
        <row r="12">
          <cell r="A12" t="str">
            <v>B1.1</v>
          </cell>
          <cell r="F12">
            <v>387.68</v>
          </cell>
        </row>
        <row r="16">
          <cell r="A16" t="str">
            <v>B1.2</v>
          </cell>
          <cell r="F16">
            <v>0</v>
          </cell>
        </row>
        <row r="19">
          <cell r="B19">
            <v>1</v>
          </cell>
          <cell r="C19">
            <v>1</v>
          </cell>
          <cell r="D19">
            <v>1</v>
          </cell>
          <cell r="E19">
            <v>387.68</v>
          </cell>
        </row>
        <row r="20">
          <cell r="E20">
            <v>-0.2</v>
          </cell>
        </row>
        <row r="21">
          <cell r="A21" t="str">
            <v>B1.3</v>
          </cell>
          <cell r="F21">
            <v>-77.540000000000006</v>
          </cell>
        </row>
        <row r="23">
          <cell r="B23">
            <v>1</v>
          </cell>
          <cell r="C23">
            <v>1</v>
          </cell>
          <cell r="D23">
            <v>1</v>
          </cell>
          <cell r="E23">
            <v>387.68</v>
          </cell>
        </row>
        <row r="24">
          <cell r="E24" t="str">
            <v>.</v>
          </cell>
        </row>
        <row r="25">
          <cell r="A25" t="str">
            <v>B1.4</v>
          </cell>
          <cell r="F25">
            <v>387.68</v>
          </cell>
        </row>
        <row r="27">
          <cell r="B27">
            <v>1</v>
          </cell>
          <cell r="C27">
            <v>1</v>
          </cell>
          <cell r="D27">
            <v>1</v>
          </cell>
          <cell r="E27">
            <v>387.68</v>
          </cell>
        </row>
        <row r="28">
          <cell r="E28">
            <v>0</v>
          </cell>
        </row>
        <row r="29">
          <cell r="A29" t="str">
            <v>B1.5</v>
          </cell>
          <cell r="F29">
            <v>0</v>
          </cell>
        </row>
        <row r="31">
          <cell r="B31">
            <v>1</v>
          </cell>
          <cell r="C31">
            <v>1</v>
          </cell>
          <cell r="D31">
            <v>1</v>
          </cell>
          <cell r="E31">
            <v>387.68</v>
          </cell>
        </row>
        <row r="32">
          <cell r="E32">
            <v>0</v>
          </cell>
        </row>
        <row r="33">
          <cell r="A33" t="str">
            <v>B1.6</v>
          </cell>
          <cell r="F33">
            <v>0</v>
          </cell>
        </row>
        <row r="35">
          <cell r="B35">
            <v>1</v>
          </cell>
          <cell r="C35">
            <v>1</v>
          </cell>
          <cell r="D35">
            <v>1</v>
          </cell>
          <cell r="E35">
            <v>387.68</v>
          </cell>
        </row>
        <row r="36">
          <cell r="E36">
            <v>0</v>
          </cell>
        </row>
        <row r="37">
          <cell r="A37" t="str">
            <v>B1.7</v>
          </cell>
          <cell r="F37">
            <v>0</v>
          </cell>
        </row>
        <row r="39">
          <cell r="B39">
            <v>1</v>
          </cell>
          <cell r="C39">
            <v>1</v>
          </cell>
          <cell r="D39">
            <v>1</v>
          </cell>
          <cell r="E39">
            <v>387.68</v>
          </cell>
        </row>
        <row r="40">
          <cell r="E40">
            <v>0</v>
          </cell>
        </row>
        <row r="41">
          <cell r="A41" t="str">
            <v>B1.8</v>
          </cell>
          <cell r="F41">
            <v>0</v>
          </cell>
        </row>
        <row r="43">
          <cell r="B43">
            <v>1</v>
          </cell>
          <cell r="C43">
            <v>1</v>
          </cell>
          <cell r="D43">
            <v>1</v>
          </cell>
          <cell r="E43">
            <v>387.68</v>
          </cell>
        </row>
        <row r="44">
          <cell r="E44">
            <v>0</v>
          </cell>
        </row>
        <row r="45">
          <cell r="A45" t="str">
            <v>B1.9</v>
          </cell>
          <cell r="F45">
            <v>0</v>
          </cell>
        </row>
        <row r="47">
          <cell r="B47">
            <v>1</v>
          </cell>
          <cell r="C47">
            <v>1</v>
          </cell>
          <cell r="D47">
            <v>1</v>
          </cell>
          <cell r="E47">
            <v>387.68</v>
          </cell>
        </row>
        <row r="48">
          <cell r="E48">
            <v>0</v>
          </cell>
        </row>
        <row r="49">
          <cell r="A49" t="str">
            <v>B1.10</v>
          </cell>
          <cell r="F49">
            <v>0</v>
          </cell>
        </row>
        <row r="51">
          <cell r="B51">
            <v>1</v>
          </cell>
          <cell r="C51">
            <v>1</v>
          </cell>
          <cell r="D51">
            <v>1</v>
          </cell>
          <cell r="E51">
            <v>387.68</v>
          </cell>
        </row>
        <row r="52">
          <cell r="E52">
            <v>0</v>
          </cell>
        </row>
        <row r="53">
          <cell r="A53" t="str">
            <v>B1.11</v>
          </cell>
          <cell r="F53">
            <v>0</v>
          </cell>
        </row>
        <row r="57">
          <cell r="A57" t="str">
            <v>B1.12</v>
          </cell>
          <cell r="F57">
            <v>0</v>
          </cell>
        </row>
        <row r="62">
          <cell r="A62" t="str">
            <v>B1.13</v>
          </cell>
          <cell r="F62">
            <v>0</v>
          </cell>
        </row>
        <row r="66">
          <cell r="A66" t="str">
            <v>B1.14</v>
          </cell>
          <cell r="F66">
            <v>0</v>
          </cell>
        </row>
        <row r="71">
          <cell r="A71" t="str">
            <v>B1.15</v>
          </cell>
          <cell r="F71">
            <v>0</v>
          </cell>
        </row>
        <row r="75">
          <cell r="A75" t="str">
            <v>B1.16</v>
          </cell>
          <cell r="F75">
            <v>0</v>
          </cell>
        </row>
        <row r="80">
          <cell r="A80" t="str">
            <v>B1.17</v>
          </cell>
          <cell r="F80">
            <v>0</v>
          </cell>
        </row>
        <row r="84">
          <cell r="F84">
            <v>0</v>
          </cell>
        </row>
        <row r="85">
          <cell r="F85">
            <v>0</v>
          </cell>
        </row>
        <row r="86">
          <cell r="F86">
            <v>0</v>
          </cell>
        </row>
        <row r="87">
          <cell r="F87">
            <v>0</v>
          </cell>
        </row>
        <row r="88">
          <cell r="F88">
            <v>0</v>
          </cell>
        </row>
        <row r="89">
          <cell r="F89">
            <v>0</v>
          </cell>
        </row>
        <row r="91">
          <cell r="B91">
            <v>-1</v>
          </cell>
          <cell r="C91">
            <v>1</v>
          </cell>
          <cell r="D91">
            <v>4</v>
          </cell>
          <cell r="E91">
            <v>1.7</v>
          </cell>
        </row>
        <row r="92">
          <cell r="E92">
            <v>1.7</v>
          </cell>
        </row>
        <row r="93">
          <cell r="E93">
            <v>0.75</v>
          </cell>
        </row>
        <row r="94">
          <cell r="F94">
            <v>-8.67</v>
          </cell>
        </row>
        <row r="95">
          <cell r="B95">
            <v>-1</v>
          </cell>
          <cell r="C95">
            <v>1</v>
          </cell>
          <cell r="D95">
            <v>8</v>
          </cell>
          <cell r="E95">
            <v>1.6</v>
          </cell>
        </row>
        <row r="96">
          <cell r="E96">
            <v>1.6</v>
          </cell>
        </row>
        <row r="97">
          <cell r="E97">
            <v>0.7</v>
          </cell>
        </row>
        <row r="98">
          <cell r="F98">
            <v>-14.34</v>
          </cell>
        </row>
        <row r="99">
          <cell r="B99">
            <v>-1</v>
          </cell>
          <cell r="C99">
            <v>1</v>
          </cell>
          <cell r="D99">
            <v>8</v>
          </cell>
          <cell r="E99">
            <v>1.4</v>
          </cell>
        </row>
        <row r="100">
          <cell r="E100">
            <v>1.4</v>
          </cell>
        </row>
        <row r="101">
          <cell r="E101">
            <v>0.6</v>
          </cell>
        </row>
        <row r="102">
          <cell r="F102">
            <v>-9.41</v>
          </cell>
        </row>
        <row r="103">
          <cell r="B103">
            <v>-1</v>
          </cell>
          <cell r="C103">
            <v>1</v>
          </cell>
          <cell r="D103">
            <v>4</v>
          </cell>
          <cell r="E103">
            <v>1.2</v>
          </cell>
        </row>
        <row r="104">
          <cell r="E104">
            <v>1.2</v>
          </cell>
        </row>
        <row r="105">
          <cell r="E105">
            <v>0.5</v>
          </cell>
        </row>
        <row r="106">
          <cell r="F106">
            <v>-2.88</v>
          </cell>
        </row>
        <row r="108">
          <cell r="B108">
            <v>-1</v>
          </cell>
          <cell r="C108">
            <v>1</v>
          </cell>
          <cell r="D108">
            <v>1</v>
          </cell>
          <cell r="E108">
            <v>38.82</v>
          </cell>
        </row>
        <row r="109">
          <cell r="E109">
            <v>0.5</v>
          </cell>
        </row>
        <row r="110">
          <cell r="E110">
            <v>1</v>
          </cell>
        </row>
        <row r="111">
          <cell r="F111">
            <v>-19.41</v>
          </cell>
        </row>
        <row r="112">
          <cell r="B112">
            <v>-1</v>
          </cell>
          <cell r="C112">
            <v>1</v>
          </cell>
          <cell r="D112">
            <v>0</v>
          </cell>
          <cell r="E112">
            <v>0</v>
          </cell>
        </row>
        <row r="113">
          <cell r="E113">
            <v>0</v>
          </cell>
        </row>
        <row r="114">
          <cell r="E114">
            <v>1</v>
          </cell>
        </row>
        <row r="115">
          <cell r="F115">
            <v>0</v>
          </cell>
        </row>
        <row r="117">
          <cell r="B117">
            <v>-1</v>
          </cell>
          <cell r="C117">
            <v>1</v>
          </cell>
          <cell r="D117">
            <v>18</v>
          </cell>
          <cell r="E117">
            <v>0.25</v>
          </cell>
        </row>
        <row r="118">
          <cell r="E118">
            <v>0.4</v>
          </cell>
        </row>
        <row r="119">
          <cell r="E119">
            <v>1.6829166666666666</v>
          </cell>
        </row>
        <row r="120">
          <cell r="F120">
            <v>-3.03</v>
          </cell>
        </row>
        <row r="121">
          <cell r="B121">
            <v>-1</v>
          </cell>
          <cell r="C121">
            <v>1</v>
          </cell>
          <cell r="D121">
            <v>6</v>
          </cell>
          <cell r="E121">
            <v>0.3</v>
          </cell>
        </row>
        <row r="122">
          <cell r="E122">
            <v>0.4</v>
          </cell>
        </row>
        <row r="123">
          <cell r="E123">
            <v>1.6829166666666666</v>
          </cell>
        </row>
        <row r="124">
          <cell r="F124">
            <v>-1.21</v>
          </cell>
        </row>
        <row r="125">
          <cell r="B125">
            <v>1</v>
          </cell>
          <cell r="C125">
            <v>1</v>
          </cell>
          <cell r="D125">
            <v>18</v>
          </cell>
          <cell r="E125">
            <v>0.25</v>
          </cell>
        </row>
        <row r="126">
          <cell r="E126">
            <v>0.4</v>
          </cell>
        </row>
        <row r="127">
          <cell r="E127">
            <v>1</v>
          </cell>
        </row>
        <row r="128">
          <cell r="F128">
            <v>1.8</v>
          </cell>
        </row>
        <row r="129">
          <cell r="A129" t="str">
            <v>B1.18</v>
          </cell>
          <cell r="F129">
            <v>-58.95000000000001</v>
          </cell>
        </row>
        <row r="133">
          <cell r="F133">
            <v>0</v>
          </cell>
        </row>
        <row r="135">
          <cell r="B135">
            <v>-1</v>
          </cell>
          <cell r="C135">
            <v>1</v>
          </cell>
          <cell r="D135">
            <v>1</v>
          </cell>
          <cell r="E135">
            <v>23.07</v>
          </cell>
        </row>
        <row r="136">
          <cell r="E136">
            <v>0.5</v>
          </cell>
        </row>
        <row r="137">
          <cell r="E137">
            <v>1</v>
          </cell>
        </row>
        <row r="138">
          <cell r="F138">
            <v>-11.54</v>
          </cell>
        </row>
        <row r="139">
          <cell r="B139">
            <v>-1</v>
          </cell>
          <cell r="C139">
            <v>1</v>
          </cell>
          <cell r="D139">
            <v>1</v>
          </cell>
          <cell r="E139">
            <v>18.87</v>
          </cell>
        </row>
        <row r="140">
          <cell r="E140">
            <v>0.5</v>
          </cell>
        </row>
        <row r="141">
          <cell r="E141">
            <v>1</v>
          </cell>
        </row>
        <row r="142">
          <cell r="F142">
            <v>-9.44</v>
          </cell>
        </row>
        <row r="143">
          <cell r="B143">
            <v>-1</v>
          </cell>
          <cell r="C143">
            <v>1</v>
          </cell>
          <cell r="D143">
            <v>1</v>
          </cell>
          <cell r="E143">
            <v>5.5</v>
          </cell>
        </row>
        <row r="144">
          <cell r="E144">
            <v>0.5</v>
          </cell>
        </row>
        <row r="145">
          <cell r="E145">
            <v>1</v>
          </cell>
        </row>
        <row r="146">
          <cell r="F146">
            <v>-2.75</v>
          </cell>
        </row>
        <row r="147">
          <cell r="B147">
            <v>-1</v>
          </cell>
          <cell r="C147">
            <v>1</v>
          </cell>
          <cell r="D147">
            <v>1</v>
          </cell>
          <cell r="E147">
            <v>5.5</v>
          </cell>
        </row>
        <row r="148">
          <cell r="E148">
            <v>0.5</v>
          </cell>
        </row>
        <row r="149">
          <cell r="E149">
            <v>1</v>
          </cell>
        </row>
        <row r="150">
          <cell r="F150">
            <v>-2.75</v>
          </cell>
        </row>
        <row r="151">
          <cell r="B151">
            <v>-1</v>
          </cell>
          <cell r="C151">
            <v>1</v>
          </cell>
          <cell r="D151">
            <v>0</v>
          </cell>
          <cell r="E151">
            <v>0</v>
          </cell>
        </row>
        <row r="152">
          <cell r="E152">
            <v>0</v>
          </cell>
        </row>
        <row r="153">
          <cell r="E153">
            <v>1</v>
          </cell>
        </row>
        <row r="154">
          <cell r="F154">
            <v>0</v>
          </cell>
        </row>
        <row r="155">
          <cell r="A155" t="str">
            <v>B1.20</v>
          </cell>
          <cell r="F155">
            <v>-26.479999999999997</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387.68</v>
          </cell>
        </row>
        <row r="166">
          <cell r="E166">
            <v>0.2</v>
          </cell>
        </row>
        <row r="167">
          <cell r="F167">
            <v>77.540000000000006</v>
          </cell>
        </row>
        <row r="168">
          <cell r="F168">
            <v>-77.540000000000006</v>
          </cell>
        </row>
        <row r="169">
          <cell r="F169">
            <v>0</v>
          </cell>
        </row>
        <row r="170">
          <cell r="F170">
            <v>0</v>
          </cell>
        </row>
        <row r="171">
          <cell r="F171">
            <v>0</v>
          </cell>
        </row>
        <row r="172">
          <cell r="F172">
            <v>0</v>
          </cell>
        </row>
        <row r="173">
          <cell r="A173" t="str">
            <v>B1.24</v>
          </cell>
          <cell r="F173">
            <v>0</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5.48</v>
          </cell>
        </row>
        <row r="186">
          <cell r="E186">
            <v>1</v>
          </cell>
        </row>
        <row r="187">
          <cell r="F187">
            <v>10.96</v>
          </cell>
        </row>
        <row r="188">
          <cell r="B188">
            <v>1</v>
          </cell>
          <cell r="C188">
            <v>1</v>
          </cell>
          <cell r="D188">
            <v>2</v>
          </cell>
          <cell r="E188">
            <v>24.86</v>
          </cell>
        </row>
        <row r="189">
          <cell r="E189">
            <v>1</v>
          </cell>
        </row>
        <row r="190">
          <cell r="F190">
            <v>49.72</v>
          </cell>
        </row>
        <row r="191">
          <cell r="B191">
            <v>1</v>
          </cell>
          <cell r="C191">
            <v>1</v>
          </cell>
          <cell r="D191">
            <v>2</v>
          </cell>
          <cell r="E191">
            <v>17.600000000000001</v>
          </cell>
        </row>
        <row r="192">
          <cell r="E192">
            <v>1</v>
          </cell>
        </row>
        <row r="193">
          <cell r="F193">
            <v>35.200000000000003</v>
          </cell>
        </row>
        <row r="194">
          <cell r="B194">
            <v>1</v>
          </cell>
          <cell r="C194">
            <v>1</v>
          </cell>
          <cell r="D194">
            <v>2</v>
          </cell>
          <cell r="E194">
            <v>6.3</v>
          </cell>
        </row>
        <row r="195">
          <cell r="E195">
            <v>1</v>
          </cell>
        </row>
        <row r="196">
          <cell r="F196">
            <v>12.6</v>
          </cell>
        </row>
        <row r="197">
          <cell r="B197">
            <v>1</v>
          </cell>
          <cell r="C197">
            <v>1</v>
          </cell>
          <cell r="D197">
            <v>2</v>
          </cell>
          <cell r="E197">
            <v>13.93</v>
          </cell>
        </row>
        <row r="198">
          <cell r="E198">
            <v>1</v>
          </cell>
        </row>
        <row r="199">
          <cell r="F199">
            <v>27.86</v>
          </cell>
        </row>
        <row r="200">
          <cell r="B200">
            <v>1</v>
          </cell>
          <cell r="C200">
            <v>1</v>
          </cell>
          <cell r="D200">
            <v>2</v>
          </cell>
          <cell r="E200">
            <v>4.9800000000000004</v>
          </cell>
        </row>
        <row r="201">
          <cell r="E201">
            <v>1</v>
          </cell>
        </row>
        <row r="202">
          <cell r="F202">
            <v>9.9600000000000009</v>
          </cell>
        </row>
        <row r="203">
          <cell r="B203">
            <v>1</v>
          </cell>
          <cell r="C203">
            <v>1</v>
          </cell>
          <cell r="D203">
            <v>1</v>
          </cell>
          <cell r="E203">
            <v>10.55</v>
          </cell>
        </row>
        <row r="204">
          <cell r="E204">
            <v>1</v>
          </cell>
        </row>
        <row r="205">
          <cell r="F205">
            <v>10.55</v>
          </cell>
        </row>
        <row r="206">
          <cell r="B206">
            <v>1</v>
          </cell>
          <cell r="C206">
            <v>1</v>
          </cell>
          <cell r="D206">
            <v>1</v>
          </cell>
          <cell r="E206">
            <v>15.68</v>
          </cell>
        </row>
        <row r="207">
          <cell r="E207">
            <v>1</v>
          </cell>
        </row>
        <row r="208">
          <cell r="F208">
            <v>15.68</v>
          </cell>
        </row>
        <row r="209">
          <cell r="B209">
            <v>1</v>
          </cell>
          <cell r="C209">
            <v>1</v>
          </cell>
          <cell r="D209">
            <v>1</v>
          </cell>
          <cell r="E209">
            <v>6.73</v>
          </cell>
        </row>
        <row r="210">
          <cell r="E210">
            <v>1</v>
          </cell>
        </row>
        <row r="211">
          <cell r="F211">
            <v>6.73</v>
          </cell>
        </row>
        <row r="212">
          <cell r="A212" t="str">
            <v>B1.26</v>
          </cell>
          <cell r="F212">
            <v>278.5</v>
          </cell>
        </row>
        <row r="217">
          <cell r="B217">
            <v>1</v>
          </cell>
          <cell r="C217">
            <v>1</v>
          </cell>
          <cell r="D217">
            <v>4</v>
          </cell>
          <cell r="E217">
            <v>1.7</v>
          </cell>
        </row>
        <row r="218">
          <cell r="E218">
            <v>1.7</v>
          </cell>
        </row>
        <row r="219">
          <cell r="F219">
            <v>11.56</v>
          </cell>
        </row>
        <row r="220">
          <cell r="B220">
            <v>1</v>
          </cell>
          <cell r="C220">
            <v>1</v>
          </cell>
          <cell r="D220">
            <v>8</v>
          </cell>
          <cell r="E220">
            <v>1.6</v>
          </cell>
        </row>
        <row r="221">
          <cell r="E221">
            <v>1.6</v>
          </cell>
        </row>
        <row r="222">
          <cell r="F222">
            <v>20.48</v>
          </cell>
        </row>
        <row r="223">
          <cell r="B223">
            <v>1</v>
          </cell>
          <cell r="C223">
            <v>1</v>
          </cell>
          <cell r="D223">
            <v>8</v>
          </cell>
          <cell r="E223">
            <v>1.4</v>
          </cell>
        </row>
        <row r="224">
          <cell r="E224">
            <v>1.4</v>
          </cell>
        </row>
        <row r="225">
          <cell r="F225">
            <v>15.68</v>
          </cell>
        </row>
        <row r="226">
          <cell r="B226">
            <v>1</v>
          </cell>
          <cell r="C226">
            <v>1</v>
          </cell>
          <cell r="D226">
            <v>4</v>
          </cell>
          <cell r="E226">
            <v>1.2</v>
          </cell>
        </row>
        <row r="227">
          <cell r="E227">
            <v>1.2</v>
          </cell>
        </row>
        <row r="228">
          <cell r="F228">
            <v>5.76</v>
          </cell>
        </row>
        <row r="229">
          <cell r="A229" t="str">
            <v>B2.1a</v>
          </cell>
          <cell r="F229">
            <v>53.48</v>
          </cell>
        </row>
        <row r="232">
          <cell r="B232">
            <v>1</v>
          </cell>
          <cell r="C232">
            <v>1</v>
          </cell>
          <cell r="D232">
            <v>1</v>
          </cell>
          <cell r="E232">
            <v>87.16</v>
          </cell>
        </row>
        <row r="233">
          <cell r="E233">
            <v>0.5</v>
          </cell>
        </row>
        <row r="234">
          <cell r="F234">
            <v>43.58</v>
          </cell>
        </row>
        <row r="235">
          <cell r="B235">
            <v>1</v>
          </cell>
          <cell r="C235">
            <v>1</v>
          </cell>
          <cell r="D235">
            <v>-18</v>
          </cell>
          <cell r="E235">
            <v>0.25</v>
          </cell>
        </row>
        <row r="236">
          <cell r="E236">
            <v>0.4</v>
          </cell>
        </row>
        <row r="237">
          <cell r="F237">
            <v>-1.8</v>
          </cell>
        </row>
        <row r="238">
          <cell r="A238" t="str">
            <v>B2.1b</v>
          </cell>
          <cell r="F238">
            <v>41.78</v>
          </cell>
        </row>
        <row r="241">
          <cell r="B241">
            <v>1</v>
          </cell>
          <cell r="C241">
            <v>1</v>
          </cell>
          <cell r="D241">
            <v>6</v>
          </cell>
          <cell r="E241">
            <v>8</v>
          </cell>
        </row>
        <row r="242">
          <cell r="E242">
            <v>0.2</v>
          </cell>
        </row>
        <row r="243">
          <cell r="F243">
            <v>9.6</v>
          </cell>
        </row>
        <row r="244">
          <cell r="B244">
            <v>1</v>
          </cell>
          <cell r="C244">
            <v>1</v>
          </cell>
          <cell r="D244">
            <v>1</v>
          </cell>
          <cell r="E244">
            <v>8.5</v>
          </cell>
        </row>
        <row r="245">
          <cell r="E245">
            <v>0.2</v>
          </cell>
        </row>
        <row r="246">
          <cell r="F246">
            <v>1.7</v>
          </cell>
        </row>
        <row r="247">
          <cell r="B247">
            <v>1</v>
          </cell>
          <cell r="C247">
            <v>1</v>
          </cell>
          <cell r="D247">
            <v>1</v>
          </cell>
          <cell r="E247">
            <v>29.820000000000004</v>
          </cell>
        </row>
        <row r="248">
          <cell r="E248">
            <v>0.2</v>
          </cell>
        </row>
        <row r="249">
          <cell r="F249">
            <v>5.96</v>
          </cell>
        </row>
        <row r="250">
          <cell r="B250">
            <v>1</v>
          </cell>
          <cell r="C250">
            <v>1</v>
          </cell>
          <cell r="D250">
            <v>1</v>
          </cell>
          <cell r="E250">
            <v>21.22</v>
          </cell>
        </row>
        <row r="251">
          <cell r="E251">
            <v>0.2</v>
          </cell>
        </row>
        <row r="252">
          <cell r="F252">
            <v>4.24</v>
          </cell>
        </row>
        <row r="253">
          <cell r="A253" t="str">
            <v>B2.1c</v>
          </cell>
          <cell r="F253">
            <v>21.5</v>
          </cell>
        </row>
        <row r="256">
          <cell r="F256">
            <v>278.5</v>
          </cell>
        </row>
        <row r="257">
          <cell r="A257" t="str">
            <v>B2.1d</v>
          </cell>
          <cell r="F257">
            <v>278.5</v>
          </cell>
        </row>
        <row r="261">
          <cell r="B261">
            <v>1</v>
          </cell>
          <cell r="C261">
            <v>1</v>
          </cell>
          <cell r="D261">
            <v>4</v>
          </cell>
          <cell r="E261">
            <v>1.7</v>
          </cell>
        </row>
        <row r="262">
          <cell r="E262">
            <v>1.7</v>
          </cell>
        </row>
        <row r="263">
          <cell r="E263">
            <v>0.7</v>
          </cell>
        </row>
        <row r="264">
          <cell r="F264">
            <v>8.09</v>
          </cell>
        </row>
        <row r="265">
          <cell r="B265">
            <v>1</v>
          </cell>
          <cell r="C265">
            <v>1</v>
          </cell>
          <cell r="D265">
            <v>8</v>
          </cell>
          <cell r="E265">
            <v>1.6</v>
          </cell>
        </row>
        <row r="266">
          <cell r="E266">
            <v>1.6</v>
          </cell>
        </row>
        <row r="267">
          <cell r="E267">
            <v>0.65</v>
          </cell>
        </row>
        <row r="268">
          <cell r="F268">
            <v>13.31</v>
          </cell>
        </row>
        <row r="269">
          <cell r="B269">
            <v>1</v>
          </cell>
          <cell r="C269">
            <v>1</v>
          </cell>
          <cell r="D269">
            <v>8</v>
          </cell>
          <cell r="E269">
            <v>1.4</v>
          </cell>
        </row>
        <row r="270">
          <cell r="E270">
            <v>1.4</v>
          </cell>
        </row>
        <row r="271">
          <cell r="E271">
            <v>0.55000000000000004</v>
          </cell>
        </row>
        <row r="272">
          <cell r="F272">
            <v>8.6199999999999992</v>
          </cell>
        </row>
        <row r="273">
          <cell r="B273">
            <v>1</v>
          </cell>
          <cell r="C273">
            <v>1</v>
          </cell>
          <cell r="D273">
            <v>4</v>
          </cell>
          <cell r="E273">
            <v>1.2</v>
          </cell>
        </row>
        <row r="274">
          <cell r="E274">
            <v>1.2</v>
          </cell>
        </row>
        <row r="275">
          <cell r="E275">
            <v>0.45</v>
          </cell>
        </row>
        <row r="276">
          <cell r="F276">
            <v>2.59</v>
          </cell>
        </row>
        <row r="277">
          <cell r="A277" t="str">
            <v>B2.2a</v>
          </cell>
          <cell r="F277">
            <v>32.61</v>
          </cell>
        </row>
        <row r="281">
          <cell r="A281" t="str">
            <v>B2.2b</v>
          </cell>
          <cell r="F281">
            <v>4.2</v>
          </cell>
        </row>
        <row r="284">
          <cell r="B284">
            <v>1</v>
          </cell>
          <cell r="C284">
            <v>1</v>
          </cell>
          <cell r="D284">
            <v>4</v>
          </cell>
          <cell r="E284">
            <v>8.1999999999999993</v>
          </cell>
        </row>
        <row r="285">
          <cell r="E285">
            <v>0.2</v>
          </cell>
        </row>
        <row r="286">
          <cell r="E286">
            <v>0.4</v>
          </cell>
        </row>
        <row r="287">
          <cell r="F287">
            <v>2.62</v>
          </cell>
        </row>
        <row r="288">
          <cell r="B288">
            <v>1</v>
          </cell>
          <cell r="C288">
            <v>1</v>
          </cell>
          <cell r="D288">
            <v>4</v>
          </cell>
          <cell r="E288">
            <v>9.5300000000000011</v>
          </cell>
        </row>
        <row r="289">
          <cell r="E289">
            <v>0.2</v>
          </cell>
        </row>
        <row r="290">
          <cell r="E290">
            <v>0.4</v>
          </cell>
        </row>
        <row r="291">
          <cell r="F291">
            <v>3.05</v>
          </cell>
        </row>
        <row r="292">
          <cell r="B292">
            <v>1</v>
          </cell>
          <cell r="C292">
            <v>1</v>
          </cell>
          <cell r="D292">
            <v>1</v>
          </cell>
          <cell r="E292">
            <v>30.520000000000003</v>
          </cell>
        </row>
        <row r="293">
          <cell r="E293">
            <v>0.2</v>
          </cell>
        </row>
        <row r="294">
          <cell r="E294">
            <v>0.4</v>
          </cell>
        </row>
        <row r="295">
          <cell r="F295">
            <v>2.44</v>
          </cell>
        </row>
        <row r="296">
          <cell r="B296">
            <v>1</v>
          </cell>
          <cell r="C296">
            <v>1</v>
          </cell>
          <cell r="D296">
            <v>1</v>
          </cell>
          <cell r="E296">
            <v>21.22</v>
          </cell>
        </row>
        <row r="297">
          <cell r="E297">
            <v>0.2</v>
          </cell>
        </row>
        <row r="298">
          <cell r="E298">
            <v>0.4</v>
          </cell>
        </row>
        <row r="299">
          <cell r="F299">
            <v>1.7</v>
          </cell>
        </row>
        <row r="300">
          <cell r="B300">
            <v>1</v>
          </cell>
          <cell r="C300">
            <v>1</v>
          </cell>
          <cell r="D300">
            <v>1</v>
          </cell>
          <cell r="E300">
            <v>30.320000000000004</v>
          </cell>
        </row>
        <row r="301">
          <cell r="E301">
            <v>0.2</v>
          </cell>
        </row>
        <row r="302">
          <cell r="E302">
            <v>0.4</v>
          </cell>
        </row>
        <row r="303">
          <cell r="F303">
            <v>2.4300000000000002</v>
          </cell>
        </row>
        <row r="304">
          <cell r="B304">
            <v>1</v>
          </cell>
          <cell r="C304">
            <v>1</v>
          </cell>
          <cell r="D304">
            <v>1</v>
          </cell>
          <cell r="E304">
            <v>30.52</v>
          </cell>
        </row>
        <row r="305">
          <cell r="E305">
            <v>0.2</v>
          </cell>
        </row>
        <row r="306">
          <cell r="E306">
            <v>0.4</v>
          </cell>
        </row>
        <row r="307">
          <cell r="F307">
            <v>2.44</v>
          </cell>
        </row>
        <row r="308">
          <cell r="B308">
            <v>1</v>
          </cell>
          <cell r="C308">
            <v>1</v>
          </cell>
          <cell r="D308">
            <v>1</v>
          </cell>
          <cell r="E308">
            <v>9.6999999999999993</v>
          </cell>
        </row>
        <row r="309">
          <cell r="E309">
            <v>0.2</v>
          </cell>
        </row>
        <row r="310">
          <cell r="E310">
            <v>0.4</v>
          </cell>
        </row>
        <row r="311">
          <cell r="F311">
            <v>0.78</v>
          </cell>
        </row>
        <row r="313">
          <cell r="B313">
            <v>1</v>
          </cell>
          <cell r="C313">
            <v>1</v>
          </cell>
          <cell r="D313">
            <v>18</v>
          </cell>
          <cell r="E313">
            <v>0.25</v>
          </cell>
        </row>
        <row r="314">
          <cell r="E314">
            <v>0.4</v>
          </cell>
        </row>
        <row r="315">
          <cell r="E315">
            <v>0.4</v>
          </cell>
        </row>
        <row r="316">
          <cell r="F316">
            <v>0.72</v>
          </cell>
        </row>
        <row r="317">
          <cell r="B317">
            <v>1</v>
          </cell>
          <cell r="C317">
            <v>1</v>
          </cell>
          <cell r="D317">
            <v>6</v>
          </cell>
          <cell r="E317">
            <v>0.3</v>
          </cell>
        </row>
        <row r="318">
          <cell r="E318">
            <v>0.4</v>
          </cell>
        </row>
        <row r="319">
          <cell r="E319">
            <v>0.4</v>
          </cell>
        </row>
        <row r="320">
          <cell r="F320">
            <v>0.28999999999999998</v>
          </cell>
        </row>
        <row r="321">
          <cell r="A321" t="str">
            <v>B2.2c</v>
          </cell>
          <cell r="F321">
            <v>16.469999999999995</v>
          </cell>
        </row>
        <row r="324">
          <cell r="B324">
            <v>1</v>
          </cell>
          <cell r="C324">
            <v>1</v>
          </cell>
          <cell r="D324">
            <v>2</v>
          </cell>
          <cell r="E324">
            <v>17.77</v>
          </cell>
        </row>
        <row r="325">
          <cell r="E325">
            <v>1</v>
          </cell>
        </row>
        <row r="326">
          <cell r="F326">
            <v>35.54</v>
          </cell>
        </row>
        <row r="327">
          <cell r="B327">
            <v>1</v>
          </cell>
          <cell r="C327">
            <v>1</v>
          </cell>
          <cell r="D327">
            <v>2</v>
          </cell>
          <cell r="E327">
            <v>17.78</v>
          </cell>
        </row>
        <row r="328">
          <cell r="E328">
            <v>1</v>
          </cell>
        </row>
        <row r="329">
          <cell r="F329">
            <v>35.56</v>
          </cell>
        </row>
        <row r="330">
          <cell r="B330">
            <v>1</v>
          </cell>
          <cell r="C330">
            <v>1</v>
          </cell>
          <cell r="D330">
            <v>2</v>
          </cell>
          <cell r="E330">
            <v>14.07</v>
          </cell>
        </row>
        <row r="331">
          <cell r="E331">
            <v>1</v>
          </cell>
        </row>
        <row r="332">
          <cell r="F332">
            <v>28.14</v>
          </cell>
        </row>
        <row r="333">
          <cell r="B333">
            <v>1</v>
          </cell>
          <cell r="C333">
            <v>1</v>
          </cell>
          <cell r="D333">
            <v>2</v>
          </cell>
          <cell r="E333">
            <v>5.48</v>
          </cell>
        </row>
        <row r="334">
          <cell r="E334">
            <v>1</v>
          </cell>
        </row>
        <row r="335">
          <cell r="F335">
            <v>10.96</v>
          </cell>
        </row>
        <row r="336">
          <cell r="B336">
            <v>1</v>
          </cell>
          <cell r="C336">
            <v>1</v>
          </cell>
          <cell r="D336">
            <v>2</v>
          </cell>
          <cell r="E336">
            <v>24.86</v>
          </cell>
        </row>
        <row r="337">
          <cell r="E337">
            <v>1</v>
          </cell>
        </row>
        <row r="338">
          <cell r="F338">
            <v>49.72</v>
          </cell>
        </row>
        <row r="339">
          <cell r="B339">
            <v>1</v>
          </cell>
          <cell r="C339">
            <v>1</v>
          </cell>
          <cell r="D339">
            <v>2</v>
          </cell>
          <cell r="E339">
            <v>17.600000000000001</v>
          </cell>
        </row>
        <row r="340">
          <cell r="E340">
            <v>1</v>
          </cell>
        </row>
        <row r="341">
          <cell r="F341">
            <v>35.200000000000003</v>
          </cell>
        </row>
        <row r="342">
          <cell r="B342">
            <v>1</v>
          </cell>
          <cell r="C342">
            <v>1</v>
          </cell>
          <cell r="D342">
            <v>2</v>
          </cell>
          <cell r="E342">
            <v>6.3</v>
          </cell>
        </row>
        <row r="343">
          <cell r="E343">
            <v>1</v>
          </cell>
        </row>
        <row r="344">
          <cell r="F344">
            <v>12.6</v>
          </cell>
        </row>
        <row r="345">
          <cell r="B345">
            <v>1</v>
          </cell>
          <cell r="C345">
            <v>1</v>
          </cell>
          <cell r="D345">
            <v>2</v>
          </cell>
          <cell r="E345">
            <v>13.93</v>
          </cell>
        </row>
        <row r="346">
          <cell r="E346">
            <v>1</v>
          </cell>
        </row>
        <row r="347">
          <cell r="F347">
            <v>27.86</v>
          </cell>
        </row>
        <row r="348">
          <cell r="B348">
            <v>1</v>
          </cell>
          <cell r="C348">
            <v>1</v>
          </cell>
          <cell r="D348">
            <v>2</v>
          </cell>
          <cell r="E348">
            <v>4.9800000000000004</v>
          </cell>
        </row>
        <row r="349">
          <cell r="E349">
            <v>1</v>
          </cell>
        </row>
        <row r="350">
          <cell r="F350">
            <v>9.9600000000000009</v>
          </cell>
        </row>
        <row r="351">
          <cell r="B351">
            <v>1</v>
          </cell>
          <cell r="C351">
            <v>1</v>
          </cell>
          <cell r="D351">
            <v>1</v>
          </cell>
          <cell r="E351">
            <v>10.55</v>
          </cell>
        </row>
        <row r="352">
          <cell r="E352">
            <v>1</v>
          </cell>
        </row>
        <row r="353">
          <cell r="F353">
            <v>10.55</v>
          </cell>
        </row>
        <row r="354">
          <cell r="B354">
            <v>1</v>
          </cell>
          <cell r="C354">
            <v>1</v>
          </cell>
          <cell r="D354">
            <v>1</v>
          </cell>
          <cell r="E354">
            <v>15.68</v>
          </cell>
        </row>
        <row r="355">
          <cell r="E355">
            <v>1</v>
          </cell>
        </row>
        <row r="356">
          <cell r="F356">
            <v>15.68</v>
          </cell>
        </row>
        <row r="357">
          <cell r="B357">
            <v>1</v>
          </cell>
          <cell r="C357">
            <v>1</v>
          </cell>
          <cell r="D357">
            <v>1</v>
          </cell>
          <cell r="E357">
            <v>6.73</v>
          </cell>
        </row>
        <row r="358">
          <cell r="E358">
            <v>1</v>
          </cell>
        </row>
        <row r="359">
          <cell r="F359">
            <v>6.73</v>
          </cell>
        </row>
        <row r="360">
          <cell r="A360" t="str">
            <v>B2.2d</v>
          </cell>
          <cell r="F360">
            <v>278.5</v>
          </cell>
        </row>
        <row r="364">
          <cell r="B364">
            <v>1</v>
          </cell>
          <cell r="C364">
            <v>1</v>
          </cell>
          <cell r="D364">
            <v>2</v>
          </cell>
          <cell r="E364">
            <v>17.04</v>
          </cell>
        </row>
        <row r="365">
          <cell r="F365">
            <v>34.08</v>
          </cell>
        </row>
        <row r="366">
          <cell r="B366">
            <v>1</v>
          </cell>
          <cell r="C366">
            <v>1</v>
          </cell>
          <cell r="D366">
            <v>2</v>
          </cell>
          <cell r="E366">
            <v>17.04</v>
          </cell>
        </row>
        <row r="367">
          <cell r="F367">
            <v>34.08</v>
          </cell>
        </row>
        <row r="368">
          <cell r="B368">
            <v>1</v>
          </cell>
          <cell r="C368">
            <v>1</v>
          </cell>
          <cell r="D368">
            <v>2</v>
          </cell>
          <cell r="E368">
            <v>15.02</v>
          </cell>
        </row>
        <row r="369">
          <cell r="F369">
            <v>30.04</v>
          </cell>
        </row>
        <row r="370">
          <cell r="B370">
            <v>1</v>
          </cell>
          <cell r="C370">
            <v>1</v>
          </cell>
          <cell r="D370">
            <v>2</v>
          </cell>
          <cell r="E370">
            <v>11.96</v>
          </cell>
        </row>
        <row r="371">
          <cell r="F371">
            <v>23.92</v>
          </cell>
        </row>
        <row r="372">
          <cell r="B372">
            <v>1</v>
          </cell>
          <cell r="C372">
            <v>1</v>
          </cell>
          <cell r="D372">
            <v>2</v>
          </cell>
          <cell r="E372">
            <v>19.96</v>
          </cell>
        </row>
        <row r="373">
          <cell r="F373">
            <v>39.92</v>
          </cell>
        </row>
        <row r="374">
          <cell r="B374">
            <v>1</v>
          </cell>
          <cell r="C374">
            <v>1</v>
          </cell>
          <cell r="D374">
            <v>2</v>
          </cell>
          <cell r="E374">
            <v>16.96</v>
          </cell>
        </row>
        <row r="375">
          <cell r="F375">
            <v>33.92</v>
          </cell>
        </row>
        <row r="376">
          <cell r="B376">
            <v>1</v>
          </cell>
          <cell r="C376">
            <v>1</v>
          </cell>
          <cell r="D376">
            <v>2</v>
          </cell>
          <cell r="E376">
            <v>12.3</v>
          </cell>
        </row>
        <row r="377">
          <cell r="F377">
            <v>24.6</v>
          </cell>
        </row>
        <row r="378">
          <cell r="B378">
            <v>1</v>
          </cell>
          <cell r="C378">
            <v>1</v>
          </cell>
          <cell r="D378">
            <v>2</v>
          </cell>
          <cell r="E378">
            <v>14.94</v>
          </cell>
        </row>
        <row r="379">
          <cell r="F379">
            <v>29.88</v>
          </cell>
        </row>
        <row r="380">
          <cell r="B380">
            <v>1</v>
          </cell>
          <cell r="C380">
            <v>1</v>
          </cell>
          <cell r="D380">
            <v>2</v>
          </cell>
          <cell r="E380">
            <v>10.28</v>
          </cell>
        </row>
        <row r="381">
          <cell r="F381">
            <v>20.56</v>
          </cell>
        </row>
        <row r="382">
          <cell r="B382">
            <v>1</v>
          </cell>
          <cell r="C382">
            <v>1</v>
          </cell>
          <cell r="D382">
            <v>1</v>
          </cell>
          <cell r="E382">
            <v>13.18</v>
          </cell>
        </row>
        <row r="383">
          <cell r="F383">
            <v>13.18</v>
          </cell>
        </row>
        <row r="384">
          <cell r="B384">
            <v>1</v>
          </cell>
          <cell r="C384">
            <v>1</v>
          </cell>
          <cell r="D384">
            <v>1</v>
          </cell>
          <cell r="E384">
            <v>16.07</v>
          </cell>
        </row>
        <row r="385">
          <cell r="F385">
            <v>16.07</v>
          </cell>
        </row>
        <row r="386">
          <cell r="B386">
            <v>1</v>
          </cell>
          <cell r="C386">
            <v>1</v>
          </cell>
          <cell r="D386">
            <v>1</v>
          </cell>
          <cell r="E386">
            <v>11.19</v>
          </cell>
        </row>
        <row r="387">
          <cell r="F387">
            <v>11.19</v>
          </cell>
        </row>
        <row r="388">
          <cell r="A388" t="str">
            <v>B2.2e</v>
          </cell>
          <cell r="F388">
            <v>311.43999999999994</v>
          </cell>
        </row>
        <row r="391">
          <cell r="B391">
            <v>1</v>
          </cell>
          <cell r="C391">
            <v>1</v>
          </cell>
          <cell r="D391">
            <v>4</v>
          </cell>
          <cell r="E391">
            <v>6.8</v>
          </cell>
        </row>
        <row r="392">
          <cell r="E392">
            <v>0.7</v>
          </cell>
        </row>
        <row r="393">
          <cell r="F393">
            <v>19.04</v>
          </cell>
        </row>
        <row r="394">
          <cell r="B394">
            <v>1</v>
          </cell>
          <cell r="C394">
            <v>1</v>
          </cell>
          <cell r="D394">
            <v>8</v>
          </cell>
          <cell r="E394">
            <v>6.4</v>
          </cell>
        </row>
        <row r="395">
          <cell r="E395">
            <v>0.65</v>
          </cell>
        </row>
        <row r="396">
          <cell r="F396">
            <v>33.28</v>
          </cell>
        </row>
        <row r="397">
          <cell r="B397">
            <v>1</v>
          </cell>
          <cell r="C397">
            <v>1</v>
          </cell>
          <cell r="D397">
            <v>8</v>
          </cell>
          <cell r="E397">
            <v>5.6</v>
          </cell>
        </row>
        <row r="398">
          <cell r="E398">
            <v>0.55000000000000004</v>
          </cell>
        </row>
        <row r="399">
          <cell r="F399">
            <v>24.64</v>
          </cell>
        </row>
        <row r="400">
          <cell r="B400">
            <v>1</v>
          </cell>
          <cell r="C400">
            <v>1</v>
          </cell>
          <cell r="D400">
            <v>4</v>
          </cell>
          <cell r="E400">
            <v>4.4000000000000004</v>
          </cell>
        </row>
        <row r="401">
          <cell r="E401">
            <v>0.45</v>
          </cell>
        </row>
        <row r="402">
          <cell r="F402">
            <v>7.92</v>
          </cell>
        </row>
        <row r="403">
          <cell r="A403" t="str">
            <v>B2.3a</v>
          </cell>
          <cell r="F403">
            <v>84.88000000000001</v>
          </cell>
        </row>
        <row r="407">
          <cell r="A407" t="str">
            <v>B2.3b</v>
          </cell>
          <cell r="F407">
            <v>53.36</v>
          </cell>
        </row>
        <row r="411">
          <cell r="B411">
            <v>1</v>
          </cell>
          <cell r="C411">
            <v>1</v>
          </cell>
          <cell r="D411">
            <v>1</v>
          </cell>
          <cell r="E411">
            <v>89.16</v>
          </cell>
        </row>
        <row r="412">
          <cell r="E412">
            <v>0.4</v>
          </cell>
        </row>
        <row r="413">
          <cell r="F413">
            <v>35.659999999999997</v>
          </cell>
        </row>
        <row r="415">
          <cell r="B415">
            <v>1</v>
          </cell>
          <cell r="C415">
            <v>1</v>
          </cell>
          <cell r="D415">
            <v>2</v>
          </cell>
          <cell r="E415">
            <v>17.04</v>
          </cell>
        </row>
        <row r="416">
          <cell r="E416">
            <v>0.4</v>
          </cell>
        </row>
        <row r="417">
          <cell r="F417">
            <v>13.63</v>
          </cell>
        </row>
        <row r="418">
          <cell r="B418">
            <v>1</v>
          </cell>
          <cell r="C418">
            <v>1</v>
          </cell>
          <cell r="D418">
            <v>2</v>
          </cell>
          <cell r="E418">
            <v>17.04</v>
          </cell>
        </row>
        <row r="419">
          <cell r="E419">
            <v>0.4</v>
          </cell>
        </row>
        <row r="420">
          <cell r="F420">
            <v>13.63</v>
          </cell>
        </row>
        <row r="421">
          <cell r="B421">
            <v>1</v>
          </cell>
          <cell r="C421">
            <v>1</v>
          </cell>
          <cell r="D421">
            <v>2</v>
          </cell>
          <cell r="E421">
            <v>15.02</v>
          </cell>
        </row>
        <row r="422">
          <cell r="E422">
            <v>0.4</v>
          </cell>
        </row>
        <row r="423">
          <cell r="F423">
            <v>12.02</v>
          </cell>
        </row>
        <row r="424">
          <cell r="B424">
            <v>1</v>
          </cell>
          <cell r="C424">
            <v>1</v>
          </cell>
          <cell r="D424">
            <v>2</v>
          </cell>
          <cell r="E424">
            <v>11.96</v>
          </cell>
        </row>
        <row r="425">
          <cell r="E425">
            <v>0.4</v>
          </cell>
        </row>
        <row r="426">
          <cell r="F426">
            <v>9.57</v>
          </cell>
        </row>
        <row r="427">
          <cell r="B427">
            <v>1</v>
          </cell>
          <cell r="C427">
            <v>1</v>
          </cell>
          <cell r="D427">
            <v>2</v>
          </cell>
          <cell r="E427">
            <v>19.96</v>
          </cell>
        </row>
        <row r="428">
          <cell r="E428">
            <v>0.4</v>
          </cell>
        </row>
        <row r="429">
          <cell r="F429">
            <v>15.97</v>
          </cell>
        </row>
        <row r="430">
          <cell r="B430">
            <v>1</v>
          </cell>
          <cell r="C430">
            <v>1</v>
          </cell>
          <cell r="D430">
            <v>2</v>
          </cell>
          <cell r="E430">
            <v>16.96</v>
          </cell>
        </row>
        <row r="431">
          <cell r="E431">
            <v>0.4</v>
          </cell>
        </row>
        <row r="432">
          <cell r="F432">
            <v>13.57</v>
          </cell>
        </row>
        <row r="433">
          <cell r="B433">
            <v>1</v>
          </cell>
          <cell r="C433">
            <v>1</v>
          </cell>
          <cell r="D433">
            <v>2</v>
          </cell>
          <cell r="E433">
            <v>12.3</v>
          </cell>
        </row>
        <row r="434">
          <cell r="E434">
            <v>0.4</v>
          </cell>
        </row>
        <row r="435">
          <cell r="F435">
            <v>9.84</v>
          </cell>
        </row>
        <row r="436">
          <cell r="B436">
            <v>1</v>
          </cell>
          <cell r="C436">
            <v>1</v>
          </cell>
          <cell r="D436">
            <v>2</v>
          </cell>
          <cell r="E436">
            <v>14.94</v>
          </cell>
        </row>
        <row r="437">
          <cell r="E437">
            <v>0.4</v>
          </cell>
        </row>
        <row r="438">
          <cell r="F438">
            <v>11.95</v>
          </cell>
        </row>
        <row r="439">
          <cell r="B439">
            <v>1</v>
          </cell>
          <cell r="C439">
            <v>1</v>
          </cell>
          <cell r="D439">
            <v>2</v>
          </cell>
          <cell r="E439">
            <v>10.28</v>
          </cell>
        </row>
        <row r="440">
          <cell r="E440">
            <v>0.4</v>
          </cell>
        </row>
        <row r="441">
          <cell r="F441">
            <v>8.2200000000000006</v>
          </cell>
        </row>
        <row r="442">
          <cell r="B442">
            <v>1</v>
          </cell>
          <cell r="C442">
            <v>1</v>
          </cell>
          <cell r="D442">
            <v>1</v>
          </cell>
          <cell r="E442">
            <v>13.18</v>
          </cell>
        </row>
        <row r="443">
          <cell r="E443">
            <v>0.4</v>
          </cell>
        </row>
        <row r="444">
          <cell r="F444">
            <v>5.27</v>
          </cell>
        </row>
        <row r="445">
          <cell r="B445">
            <v>1</v>
          </cell>
          <cell r="C445">
            <v>1</v>
          </cell>
          <cell r="D445">
            <v>1</v>
          </cell>
          <cell r="E445">
            <v>16.07</v>
          </cell>
        </row>
        <row r="446">
          <cell r="E446">
            <v>0.4</v>
          </cell>
        </row>
        <row r="447">
          <cell r="F447">
            <v>6.43</v>
          </cell>
        </row>
        <row r="448">
          <cell r="B448">
            <v>1</v>
          </cell>
          <cell r="C448">
            <v>1</v>
          </cell>
          <cell r="D448">
            <v>1</v>
          </cell>
          <cell r="E448">
            <v>11.19</v>
          </cell>
        </row>
        <row r="449">
          <cell r="E449">
            <v>0.4</v>
          </cell>
        </row>
        <row r="450">
          <cell r="F450">
            <v>4.4800000000000004</v>
          </cell>
        </row>
        <row r="451">
          <cell r="A451" t="str">
            <v>B2.3c</v>
          </cell>
          <cell r="F451">
            <v>160.23999999999998</v>
          </cell>
        </row>
        <row r="455">
          <cell r="A455" t="str">
            <v>B2.4a</v>
          </cell>
          <cell r="F455">
            <v>623.5</v>
          </cell>
        </row>
        <row r="457">
          <cell r="A457" t="str">
            <v>B2.4b</v>
          </cell>
          <cell r="F457">
            <v>688.75</v>
          </cell>
        </row>
        <row r="459">
          <cell r="A459" t="str">
            <v>B2.4c</v>
          </cell>
          <cell r="F459">
            <v>0</v>
          </cell>
        </row>
        <row r="461">
          <cell r="A461" t="str">
            <v>B2.4d</v>
          </cell>
          <cell r="F461">
            <v>787.78</v>
          </cell>
        </row>
        <row r="463">
          <cell r="A463" t="str">
            <v>B2.4e</v>
          </cell>
          <cell r="F463">
            <v>1463.64</v>
          </cell>
        </row>
        <row r="465">
          <cell r="A465" t="str">
            <v>B2.4f</v>
          </cell>
          <cell r="F465">
            <v>485.14</v>
          </cell>
        </row>
        <row r="467">
          <cell r="A467" t="str">
            <v>B2.4g</v>
          </cell>
          <cell r="F467">
            <v>1235.1099999999999</v>
          </cell>
        </row>
        <row r="472">
          <cell r="F472">
            <v>54.269999999999996</v>
          </cell>
        </row>
        <row r="474">
          <cell r="B474">
            <v>-1</v>
          </cell>
          <cell r="C474">
            <v>1</v>
          </cell>
          <cell r="D474">
            <v>18</v>
          </cell>
          <cell r="E474">
            <v>0.25</v>
          </cell>
        </row>
        <row r="475">
          <cell r="E475">
            <v>0.4</v>
          </cell>
        </row>
        <row r="476">
          <cell r="E476">
            <v>1.18</v>
          </cell>
        </row>
        <row r="477">
          <cell r="F477">
            <v>-2.12</v>
          </cell>
        </row>
        <row r="478">
          <cell r="A478" t="str">
            <v>B3.1</v>
          </cell>
          <cell r="F478">
            <v>52.15</v>
          </cell>
        </row>
        <row r="481">
          <cell r="F481">
            <v>4.57</v>
          </cell>
        </row>
        <row r="482">
          <cell r="B482">
            <v>-1</v>
          </cell>
          <cell r="C482">
            <v>1</v>
          </cell>
          <cell r="D482">
            <v>18</v>
          </cell>
          <cell r="E482">
            <v>0.25</v>
          </cell>
        </row>
        <row r="483">
          <cell r="E483">
            <v>0.4</v>
          </cell>
        </row>
        <row r="484">
          <cell r="E484">
            <v>0.17</v>
          </cell>
        </row>
        <row r="485">
          <cell r="F485">
            <v>-0.31</v>
          </cell>
        </row>
        <row r="486">
          <cell r="A486" t="str">
            <v>B3.2</v>
          </cell>
          <cell r="F486">
            <v>4.2600000000000007</v>
          </cell>
        </row>
      </sheetData>
      <sheetData sheetId="8"/>
      <sheetData sheetId="9"/>
      <sheetData sheetId="10">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18</v>
          </cell>
          <cell r="E13">
            <v>0.25</v>
          </cell>
        </row>
        <row r="14">
          <cell r="E14">
            <v>0.4</v>
          </cell>
        </row>
        <row r="15">
          <cell r="E15">
            <v>2.4</v>
          </cell>
        </row>
        <row r="16">
          <cell r="F16">
            <v>4.32</v>
          </cell>
        </row>
        <row r="17">
          <cell r="B17">
            <v>1</v>
          </cell>
          <cell r="C17">
            <v>1</v>
          </cell>
          <cell r="D17">
            <v>6</v>
          </cell>
          <cell r="E17">
            <v>0.3</v>
          </cell>
        </row>
        <row r="18">
          <cell r="E18">
            <v>0.4</v>
          </cell>
        </row>
        <row r="19">
          <cell r="E19">
            <v>2.4</v>
          </cell>
        </row>
        <row r="20">
          <cell r="F20">
            <v>1.73</v>
          </cell>
        </row>
        <row r="22">
          <cell r="B22">
            <v>1</v>
          </cell>
          <cell r="C22">
            <v>3</v>
          </cell>
          <cell r="D22">
            <v>24</v>
          </cell>
          <cell r="E22">
            <v>0.25</v>
          </cell>
        </row>
        <row r="23">
          <cell r="E23">
            <v>0.4</v>
          </cell>
        </row>
        <row r="24">
          <cell r="E24">
            <v>2.4</v>
          </cell>
        </row>
        <row r="25">
          <cell r="F25">
            <v>17.28</v>
          </cell>
        </row>
        <row r="27">
          <cell r="B27">
            <v>1</v>
          </cell>
          <cell r="C27">
            <v>1</v>
          </cell>
          <cell r="D27">
            <v>24</v>
          </cell>
          <cell r="E27">
            <v>0.25</v>
          </cell>
        </row>
        <row r="28">
          <cell r="E28">
            <v>0.4</v>
          </cell>
        </row>
        <row r="29">
          <cell r="E29">
            <v>2.58</v>
          </cell>
        </row>
        <row r="30">
          <cell r="F30">
            <v>6.19</v>
          </cell>
        </row>
        <row r="31">
          <cell r="A31" t="str">
            <v>C1.1a</v>
          </cell>
          <cell r="F31">
            <v>29.520000000000003</v>
          </cell>
        </row>
        <row r="35">
          <cell r="B35">
            <v>1</v>
          </cell>
          <cell r="C35">
            <v>4</v>
          </cell>
          <cell r="D35">
            <v>4</v>
          </cell>
          <cell r="E35">
            <v>8.1999999999999993</v>
          </cell>
        </row>
        <row r="36">
          <cell r="E36">
            <v>0.2</v>
          </cell>
        </row>
        <row r="37">
          <cell r="E37">
            <v>0.48</v>
          </cell>
        </row>
        <row r="38">
          <cell r="F38">
            <v>12.6</v>
          </cell>
        </row>
        <row r="39">
          <cell r="B39">
            <v>1</v>
          </cell>
          <cell r="C39">
            <v>4</v>
          </cell>
          <cell r="D39">
            <v>4</v>
          </cell>
          <cell r="E39">
            <v>9.5300000000000011</v>
          </cell>
        </row>
        <row r="40">
          <cell r="E40">
            <v>0.2</v>
          </cell>
        </row>
        <row r="41">
          <cell r="E41">
            <v>0.48</v>
          </cell>
        </row>
        <row r="42">
          <cell r="F42">
            <v>14.64</v>
          </cell>
        </row>
        <row r="43">
          <cell r="B43">
            <v>1</v>
          </cell>
          <cell r="C43">
            <v>4</v>
          </cell>
          <cell r="D43">
            <v>2</v>
          </cell>
          <cell r="E43">
            <v>30.520000000000003</v>
          </cell>
        </row>
        <row r="44">
          <cell r="E44">
            <v>0.2</v>
          </cell>
        </row>
        <row r="45">
          <cell r="E45">
            <v>0.48</v>
          </cell>
        </row>
        <row r="46">
          <cell r="F46">
            <v>23.44</v>
          </cell>
        </row>
        <row r="47">
          <cell r="B47">
            <v>1</v>
          </cell>
          <cell r="C47">
            <v>4</v>
          </cell>
          <cell r="D47">
            <v>2</v>
          </cell>
          <cell r="E47">
            <v>3.84</v>
          </cell>
        </row>
        <row r="48">
          <cell r="E48">
            <v>0.2</v>
          </cell>
        </row>
        <row r="49">
          <cell r="E49">
            <v>0.48</v>
          </cell>
        </row>
        <row r="50">
          <cell r="F50">
            <v>2.95</v>
          </cell>
        </row>
        <row r="51">
          <cell r="B51">
            <v>1</v>
          </cell>
          <cell r="C51">
            <v>4</v>
          </cell>
          <cell r="D51">
            <v>1</v>
          </cell>
          <cell r="E51">
            <v>9.6999999999999993</v>
          </cell>
        </row>
        <row r="52">
          <cell r="E52">
            <v>0.2</v>
          </cell>
        </row>
        <row r="53">
          <cell r="E53">
            <v>0.48</v>
          </cell>
        </row>
        <row r="54">
          <cell r="F54">
            <v>3.72</v>
          </cell>
        </row>
        <row r="55">
          <cell r="B55">
            <v>1</v>
          </cell>
          <cell r="C55">
            <v>4</v>
          </cell>
          <cell r="D55">
            <v>1</v>
          </cell>
          <cell r="E55">
            <v>3.79</v>
          </cell>
        </row>
        <row r="56">
          <cell r="E56">
            <v>0.2</v>
          </cell>
        </row>
        <row r="57">
          <cell r="E57">
            <v>0.4</v>
          </cell>
        </row>
        <row r="58">
          <cell r="F58">
            <v>1.21</v>
          </cell>
        </row>
        <row r="60">
          <cell r="B60">
            <v>1</v>
          </cell>
          <cell r="C60">
            <v>1</v>
          </cell>
          <cell r="D60">
            <v>18</v>
          </cell>
          <cell r="E60">
            <v>0.25</v>
          </cell>
        </row>
        <row r="61">
          <cell r="E61">
            <v>0.4</v>
          </cell>
        </row>
        <row r="62">
          <cell r="E62">
            <v>0.48</v>
          </cell>
        </row>
        <row r="63">
          <cell r="F63">
            <v>0.86</v>
          </cell>
        </row>
        <row r="64">
          <cell r="B64">
            <v>1</v>
          </cell>
          <cell r="C64">
            <v>1</v>
          </cell>
          <cell r="D64">
            <v>6</v>
          </cell>
          <cell r="E64">
            <v>0.3</v>
          </cell>
        </row>
        <row r="65">
          <cell r="E65">
            <v>0.4</v>
          </cell>
        </row>
        <row r="66">
          <cell r="E66">
            <v>0.48</v>
          </cell>
        </row>
        <row r="67">
          <cell r="F67">
            <v>0.35</v>
          </cell>
        </row>
        <row r="69">
          <cell r="B69">
            <v>1</v>
          </cell>
          <cell r="C69">
            <v>3</v>
          </cell>
          <cell r="D69">
            <v>24</v>
          </cell>
          <cell r="E69">
            <v>0.25</v>
          </cell>
        </row>
        <row r="70">
          <cell r="E70">
            <v>0.4</v>
          </cell>
        </row>
        <row r="71">
          <cell r="E71">
            <v>0.48</v>
          </cell>
        </row>
        <row r="72">
          <cell r="F72">
            <v>3.46</v>
          </cell>
        </row>
        <row r="74">
          <cell r="B74">
            <v>1</v>
          </cell>
          <cell r="C74">
            <v>1</v>
          </cell>
          <cell r="D74">
            <v>4</v>
          </cell>
          <cell r="E74">
            <v>8.1999999999999993</v>
          </cell>
        </row>
        <row r="75">
          <cell r="E75">
            <v>0.2</v>
          </cell>
        </row>
        <row r="76">
          <cell r="E76">
            <v>0.3</v>
          </cell>
        </row>
        <row r="77">
          <cell r="F77">
            <v>1.97</v>
          </cell>
        </row>
        <row r="78">
          <cell r="B78">
            <v>1</v>
          </cell>
          <cell r="C78">
            <v>1</v>
          </cell>
          <cell r="D78">
            <v>4</v>
          </cell>
          <cell r="E78">
            <v>9.5300000000000011</v>
          </cell>
        </row>
        <row r="79">
          <cell r="E79">
            <v>0.2</v>
          </cell>
        </row>
        <row r="80">
          <cell r="E80">
            <v>0.3</v>
          </cell>
        </row>
        <row r="81">
          <cell r="F81">
            <v>2.29</v>
          </cell>
        </row>
        <row r="82">
          <cell r="B82">
            <v>1</v>
          </cell>
          <cell r="C82">
            <v>1</v>
          </cell>
          <cell r="D82">
            <v>2</v>
          </cell>
          <cell r="E82">
            <v>5</v>
          </cell>
        </row>
        <row r="83">
          <cell r="E83">
            <v>0.2</v>
          </cell>
        </row>
        <row r="84">
          <cell r="E84">
            <v>0.3</v>
          </cell>
        </row>
        <row r="85">
          <cell r="F85">
            <v>0.6</v>
          </cell>
        </row>
        <row r="86">
          <cell r="B86">
            <v>1</v>
          </cell>
          <cell r="C86">
            <v>1</v>
          </cell>
          <cell r="D86">
            <v>1</v>
          </cell>
          <cell r="E86">
            <v>9.6999999999999993</v>
          </cell>
        </row>
        <row r="87">
          <cell r="E87">
            <v>0.2</v>
          </cell>
        </row>
        <row r="88">
          <cell r="E88">
            <v>0.3</v>
          </cell>
        </row>
        <row r="89">
          <cell r="F89">
            <v>0.57999999999999996</v>
          </cell>
        </row>
        <row r="90">
          <cell r="B90">
            <v>1</v>
          </cell>
          <cell r="C90">
            <v>1</v>
          </cell>
          <cell r="D90">
            <v>1</v>
          </cell>
          <cell r="E90">
            <v>20.92</v>
          </cell>
        </row>
        <row r="91">
          <cell r="E91">
            <v>0.2</v>
          </cell>
        </row>
        <row r="92">
          <cell r="E92">
            <v>0.3</v>
          </cell>
        </row>
        <row r="93">
          <cell r="F93">
            <v>1.26</v>
          </cell>
        </row>
        <row r="94">
          <cell r="B94">
            <v>1</v>
          </cell>
          <cell r="C94">
            <v>1</v>
          </cell>
          <cell r="D94">
            <v>1</v>
          </cell>
          <cell r="E94">
            <v>3.84</v>
          </cell>
        </row>
        <row r="95">
          <cell r="E95">
            <v>0.2</v>
          </cell>
        </row>
        <row r="96">
          <cell r="E96">
            <v>0.3</v>
          </cell>
        </row>
        <row r="97">
          <cell r="F97">
            <v>0.23</v>
          </cell>
        </row>
        <row r="98">
          <cell r="B98">
            <v>1</v>
          </cell>
          <cell r="C98">
            <v>1</v>
          </cell>
          <cell r="D98">
            <v>1</v>
          </cell>
          <cell r="E98">
            <v>9.6</v>
          </cell>
        </row>
        <row r="99">
          <cell r="E99">
            <v>0.2</v>
          </cell>
        </row>
        <row r="100">
          <cell r="E100">
            <v>0.3</v>
          </cell>
        </row>
        <row r="101">
          <cell r="F101">
            <v>0.57999999999999996</v>
          </cell>
        </row>
        <row r="102">
          <cell r="B102">
            <v>1</v>
          </cell>
          <cell r="C102">
            <v>1</v>
          </cell>
          <cell r="D102">
            <v>1</v>
          </cell>
          <cell r="E102">
            <v>17.38</v>
          </cell>
        </row>
        <row r="103">
          <cell r="E103">
            <v>0.2</v>
          </cell>
        </row>
        <row r="104">
          <cell r="E104">
            <v>0.3</v>
          </cell>
        </row>
        <row r="105">
          <cell r="F105">
            <v>1.04</v>
          </cell>
        </row>
        <row r="106">
          <cell r="B106">
            <v>1</v>
          </cell>
          <cell r="C106">
            <v>1</v>
          </cell>
          <cell r="D106">
            <v>1</v>
          </cell>
          <cell r="E106">
            <v>30.520000000000003</v>
          </cell>
        </row>
        <row r="107">
          <cell r="E107">
            <v>0.2</v>
          </cell>
        </row>
        <row r="108">
          <cell r="E108">
            <v>0.3</v>
          </cell>
        </row>
        <row r="109">
          <cell r="F109">
            <v>1.83</v>
          </cell>
        </row>
        <row r="111">
          <cell r="B111">
            <v>1</v>
          </cell>
          <cell r="C111">
            <v>1</v>
          </cell>
          <cell r="D111">
            <v>24</v>
          </cell>
          <cell r="E111">
            <v>0.25</v>
          </cell>
        </row>
        <row r="112">
          <cell r="E112">
            <v>0.4</v>
          </cell>
        </row>
        <row r="113">
          <cell r="E113">
            <v>0.3</v>
          </cell>
        </row>
        <row r="114">
          <cell r="F114">
            <v>0.72</v>
          </cell>
        </row>
        <row r="115">
          <cell r="B115">
            <v>1</v>
          </cell>
          <cell r="C115">
            <v>1</v>
          </cell>
          <cell r="D115">
            <v>4</v>
          </cell>
          <cell r="E115">
            <v>26.3</v>
          </cell>
        </row>
        <row r="116">
          <cell r="E116">
            <v>0.23</v>
          </cell>
        </row>
        <row r="117">
          <cell r="E117">
            <v>0.06</v>
          </cell>
        </row>
        <row r="118">
          <cell r="F118">
            <v>1.45</v>
          </cell>
        </row>
        <row r="120">
          <cell r="B120">
            <v>1</v>
          </cell>
          <cell r="C120">
            <v>1</v>
          </cell>
          <cell r="D120">
            <v>6</v>
          </cell>
          <cell r="E120">
            <v>1</v>
          </cell>
        </row>
        <row r="121">
          <cell r="E121">
            <v>0.15</v>
          </cell>
        </row>
        <row r="122">
          <cell r="E122">
            <v>0.1</v>
          </cell>
        </row>
        <row r="123">
          <cell r="F123">
            <v>0.09</v>
          </cell>
        </row>
        <row r="125">
          <cell r="B125">
            <v>1</v>
          </cell>
          <cell r="C125">
            <v>1</v>
          </cell>
          <cell r="D125">
            <v>4</v>
          </cell>
          <cell r="E125">
            <v>1.8</v>
          </cell>
        </row>
        <row r="126">
          <cell r="E126">
            <v>0.2</v>
          </cell>
        </row>
        <row r="127">
          <cell r="E127">
            <v>0.15</v>
          </cell>
        </row>
        <row r="128">
          <cell r="F128">
            <v>0.22</v>
          </cell>
        </row>
        <row r="130">
          <cell r="B130">
            <v>1</v>
          </cell>
          <cell r="C130">
            <v>1</v>
          </cell>
          <cell r="D130">
            <v>2</v>
          </cell>
          <cell r="E130">
            <v>0.89999999999999991</v>
          </cell>
        </row>
        <row r="131">
          <cell r="E131">
            <v>0.2</v>
          </cell>
        </row>
        <row r="132">
          <cell r="E132">
            <v>0.15</v>
          </cell>
        </row>
        <row r="133">
          <cell r="F133">
            <v>0.05</v>
          </cell>
        </row>
        <row r="135">
          <cell r="B135">
            <v>1</v>
          </cell>
          <cell r="C135">
            <v>1</v>
          </cell>
          <cell r="D135">
            <v>2</v>
          </cell>
          <cell r="E135">
            <v>1.3</v>
          </cell>
        </row>
        <row r="136">
          <cell r="E136">
            <v>0.2</v>
          </cell>
        </row>
        <row r="137">
          <cell r="E137">
            <v>0.15</v>
          </cell>
        </row>
        <row r="138">
          <cell r="F138">
            <v>0.08</v>
          </cell>
        </row>
        <row r="139">
          <cell r="A139" t="str">
            <v>C1.1b</v>
          </cell>
          <cell r="F139">
            <v>76.220000000000027</v>
          </cell>
        </row>
        <row r="142">
          <cell r="B142">
            <v>1</v>
          </cell>
          <cell r="C142">
            <v>1</v>
          </cell>
          <cell r="D142">
            <v>1</v>
          </cell>
          <cell r="E142">
            <v>0.65</v>
          </cell>
        </row>
        <row r="143">
          <cell r="E143">
            <v>1.35</v>
          </cell>
        </row>
        <row r="144">
          <cell r="F144">
            <v>0.88</v>
          </cell>
        </row>
        <row r="145">
          <cell r="B145">
            <v>1</v>
          </cell>
          <cell r="C145">
            <v>1</v>
          </cell>
          <cell r="D145">
            <v>4</v>
          </cell>
          <cell r="E145">
            <v>0.73</v>
          </cell>
        </row>
        <row r="146">
          <cell r="E146">
            <v>1.35</v>
          </cell>
        </row>
        <row r="147">
          <cell r="F147">
            <v>3.94</v>
          </cell>
        </row>
        <row r="148">
          <cell r="B148">
            <v>1</v>
          </cell>
          <cell r="C148">
            <v>1</v>
          </cell>
          <cell r="D148">
            <v>3</v>
          </cell>
          <cell r="E148">
            <v>0.73</v>
          </cell>
        </row>
        <row r="149">
          <cell r="E149">
            <v>1.35</v>
          </cell>
        </row>
        <row r="150">
          <cell r="F150">
            <v>2.96</v>
          </cell>
        </row>
        <row r="151">
          <cell r="B151">
            <v>1</v>
          </cell>
          <cell r="C151">
            <v>1</v>
          </cell>
          <cell r="D151">
            <v>4</v>
          </cell>
          <cell r="E151">
            <v>3.84</v>
          </cell>
        </row>
        <row r="152">
          <cell r="E152">
            <v>0.82</v>
          </cell>
        </row>
        <row r="153">
          <cell r="E153">
            <v>0.15</v>
          </cell>
        </row>
        <row r="154">
          <cell r="F154">
            <v>1.89</v>
          </cell>
        </row>
        <row r="155">
          <cell r="B155">
            <v>1</v>
          </cell>
          <cell r="C155">
            <v>1</v>
          </cell>
          <cell r="D155">
            <v>4</v>
          </cell>
          <cell r="E155">
            <v>1.1399999999999999</v>
          </cell>
        </row>
        <row r="156">
          <cell r="E156">
            <v>0.67999999999999994</v>
          </cell>
        </row>
        <row r="157">
          <cell r="E157">
            <v>0.15</v>
          </cell>
        </row>
        <row r="158">
          <cell r="F158">
            <v>0.47</v>
          </cell>
        </row>
        <row r="159">
          <cell r="A159" t="str">
            <v>C1.1c</v>
          </cell>
          <cell r="F159">
            <v>10.14</v>
          </cell>
        </row>
        <row r="164">
          <cell r="B164">
            <v>1</v>
          </cell>
          <cell r="C164">
            <v>4</v>
          </cell>
          <cell r="D164">
            <v>26</v>
          </cell>
          <cell r="E164">
            <v>0.52</v>
          </cell>
        </row>
        <row r="165">
          <cell r="E165">
            <v>0.2</v>
          </cell>
        </row>
        <row r="166">
          <cell r="E166">
            <v>0.22</v>
          </cell>
        </row>
        <row r="167">
          <cell r="F167">
            <v>2.38</v>
          </cell>
        </row>
        <row r="168">
          <cell r="B168">
            <v>1</v>
          </cell>
          <cell r="C168">
            <v>4</v>
          </cell>
          <cell r="D168">
            <v>14</v>
          </cell>
          <cell r="E168">
            <v>0.25</v>
          </cell>
        </row>
        <row r="169">
          <cell r="E169">
            <v>0.2</v>
          </cell>
        </row>
        <row r="170">
          <cell r="E170">
            <v>0.22</v>
          </cell>
        </row>
        <row r="171">
          <cell r="F171">
            <v>0.62</v>
          </cell>
        </row>
        <row r="172">
          <cell r="A172" t="str">
            <v>C1.1d</v>
          </cell>
          <cell r="F172">
            <v>3</v>
          </cell>
        </row>
        <row r="174">
          <cell r="B174">
            <v>4</v>
          </cell>
          <cell r="C174">
            <v>1</v>
          </cell>
          <cell r="D174">
            <v>1</v>
          </cell>
          <cell r="E174">
            <v>2.2200000000000002</v>
          </cell>
        </row>
        <row r="175">
          <cell r="E175">
            <v>1.76</v>
          </cell>
        </row>
        <row r="176">
          <cell r="E176">
            <v>0.06</v>
          </cell>
        </row>
        <row r="177">
          <cell r="F177">
            <v>0.94</v>
          </cell>
        </row>
        <row r="178">
          <cell r="B178">
            <v>4</v>
          </cell>
          <cell r="C178">
            <v>1</v>
          </cell>
          <cell r="D178">
            <v>1</v>
          </cell>
          <cell r="E178">
            <v>1.81</v>
          </cell>
        </row>
        <row r="179">
          <cell r="E179">
            <v>1.37</v>
          </cell>
        </row>
        <row r="180">
          <cell r="E180">
            <v>0.06</v>
          </cell>
        </row>
        <row r="181">
          <cell r="F181">
            <v>0.6</v>
          </cell>
        </row>
        <row r="182">
          <cell r="B182">
            <v>4</v>
          </cell>
          <cell r="C182">
            <v>1</v>
          </cell>
          <cell r="D182">
            <v>2</v>
          </cell>
          <cell r="E182">
            <v>2.13</v>
          </cell>
        </row>
        <row r="183">
          <cell r="E183">
            <v>1.71</v>
          </cell>
        </row>
        <row r="184">
          <cell r="E184">
            <v>0.06</v>
          </cell>
        </row>
        <row r="185">
          <cell r="F185">
            <v>1.75</v>
          </cell>
        </row>
        <row r="186">
          <cell r="B186">
            <v>4</v>
          </cell>
          <cell r="C186">
            <v>1</v>
          </cell>
          <cell r="D186">
            <v>1</v>
          </cell>
          <cell r="E186">
            <v>1.61</v>
          </cell>
        </row>
        <row r="187">
          <cell r="E187">
            <v>2.2000000000000002</v>
          </cell>
        </row>
        <row r="188">
          <cell r="E188">
            <v>0.06</v>
          </cell>
        </row>
        <row r="189">
          <cell r="F189">
            <v>0.85</v>
          </cell>
        </row>
        <row r="190">
          <cell r="B190">
            <v>4</v>
          </cell>
          <cell r="C190">
            <v>1</v>
          </cell>
          <cell r="D190">
            <v>1</v>
          </cell>
          <cell r="E190">
            <v>1.41</v>
          </cell>
        </row>
        <row r="191">
          <cell r="E191">
            <v>1.8</v>
          </cell>
        </row>
        <row r="192">
          <cell r="E192">
            <v>0.06</v>
          </cell>
        </row>
        <row r="193">
          <cell r="F193">
            <v>0.61</v>
          </cell>
        </row>
        <row r="194">
          <cell r="A194" t="str">
            <v>C1.1e</v>
          </cell>
          <cell r="F194">
            <v>4.75</v>
          </cell>
        </row>
        <row r="197">
          <cell r="B197">
            <v>1</v>
          </cell>
          <cell r="C197">
            <v>1</v>
          </cell>
          <cell r="D197">
            <v>2</v>
          </cell>
          <cell r="E197">
            <v>4.8499999999999996</v>
          </cell>
        </row>
        <row r="198">
          <cell r="E198">
            <v>9</v>
          </cell>
        </row>
        <row r="199">
          <cell r="F199">
            <v>87.3</v>
          </cell>
        </row>
        <row r="200">
          <cell r="B200">
            <v>1</v>
          </cell>
          <cell r="C200">
            <v>1</v>
          </cell>
          <cell r="D200">
            <v>2</v>
          </cell>
          <cell r="E200">
            <v>4.8499999999999996</v>
          </cell>
        </row>
        <row r="201">
          <cell r="E201">
            <v>10.130000000000001</v>
          </cell>
        </row>
        <row r="202">
          <cell r="F202">
            <v>98.26</v>
          </cell>
        </row>
        <row r="203">
          <cell r="B203">
            <v>1</v>
          </cell>
          <cell r="C203">
            <v>1</v>
          </cell>
          <cell r="D203">
            <v>2</v>
          </cell>
          <cell r="E203">
            <v>3.84</v>
          </cell>
        </row>
        <row r="204">
          <cell r="E204">
            <v>9</v>
          </cell>
        </row>
        <row r="205">
          <cell r="F205">
            <v>69.12</v>
          </cell>
        </row>
        <row r="206">
          <cell r="B206">
            <v>1</v>
          </cell>
          <cell r="C206">
            <v>1</v>
          </cell>
          <cell r="D206">
            <v>1</v>
          </cell>
          <cell r="E206">
            <v>3.84</v>
          </cell>
        </row>
        <row r="207">
          <cell r="E207">
            <v>4.51</v>
          </cell>
        </row>
        <row r="208">
          <cell r="F208">
            <v>17.32</v>
          </cell>
        </row>
        <row r="209">
          <cell r="F209">
            <v>272</v>
          </cell>
        </row>
        <row r="211">
          <cell r="A211" t="str">
            <v>C1.2a</v>
          </cell>
          <cell r="F211">
            <v>272</v>
          </cell>
        </row>
        <row r="213">
          <cell r="A213" t="str">
            <v>C1.2b</v>
          </cell>
          <cell r="F213">
            <v>272</v>
          </cell>
        </row>
        <row r="215">
          <cell r="A215" t="str">
            <v>C1.2c</v>
          </cell>
          <cell r="F215">
            <v>272</v>
          </cell>
        </row>
        <row r="217">
          <cell r="A217" t="str">
            <v>C1.2d</v>
          </cell>
          <cell r="F217">
            <v>272</v>
          </cell>
        </row>
        <row r="221">
          <cell r="B221">
            <v>1</v>
          </cell>
          <cell r="C221">
            <v>1</v>
          </cell>
          <cell r="D221">
            <v>4</v>
          </cell>
          <cell r="E221">
            <v>58</v>
          </cell>
        </row>
        <row r="222">
          <cell r="A222" t="str">
            <v>C1.2e</v>
          </cell>
          <cell r="F222">
            <v>232</v>
          </cell>
        </row>
        <row r="225">
          <cell r="B225">
            <v>1</v>
          </cell>
          <cell r="C225">
            <v>1</v>
          </cell>
          <cell r="D225">
            <v>4</v>
          </cell>
          <cell r="E225">
            <v>34</v>
          </cell>
        </row>
        <row r="226">
          <cell r="A226" t="str">
            <v>C1.2f</v>
          </cell>
          <cell r="F226">
            <v>136</v>
          </cell>
        </row>
        <row r="231">
          <cell r="B231">
            <v>1</v>
          </cell>
          <cell r="C231">
            <v>1</v>
          </cell>
          <cell r="D231">
            <v>18</v>
          </cell>
          <cell r="E231">
            <v>1.3</v>
          </cell>
        </row>
        <row r="232">
          <cell r="E232">
            <v>2.4</v>
          </cell>
        </row>
        <row r="233">
          <cell r="F233">
            <v>56.16</v>
          </cell>
        </row>
        <row r="234">
          <cell r="B234">
            <v>1</v>
          </cell>
          <cell r="C234">
            <v>1</v>
          </cell>
          <cell r="D234">
            <v>6</v>
          </cell>
          <cell r="E234">
            <v>1.4</v>
          </cell>
        </row>
        <row r="235">
          <cell r="E235">
            <v>2.4</v>
          </cell>
        </row>
        <row r="236">
          <cell r="F236">
            <v>20.16</v>
          </cell>
        </row>
        <row r="238">
          <cell r="B238">
            <v>1</v>
          </cell>
          <cell r="C238">
            <v>3</v>
          </cell>
          <cell r="D238">
            <v>24</v>
          </cell>
          <cell r="E238">
            <v>1.3</v>
          </cell>
        </row>
        <row r="239">
          <cell r="E239">
            <v>2.4</v>
          </cell>
        </row>
        <row r="240">
          <cell r="F240">
            <v>224.64</v>
          </cell>
        </row>
        <row r="242">
          <cell r="B242">
            <v>1</v>
          </cell>
          <cell r="C242">
            <v>1</v>
          </cell>
          <cell r="D242">
            <v>24</v>
          </cell>
          <cell r="E242">
            <v>1.3</v>
          </cell>
        </row>
        <row r="243">
          <cell r="E243">
            <v>2.58</v>
          </cell>
        </row>
        <row r="244">
          <cell r="F244">
            <v>80.5</v>
          </cell>
        </row>
        <row r="245">
          <cell r="A245" t="str">
            <v>C1.3a</v>
          </cell>
          <cell r="F245">
            <v>381.46</v>
          </cell>
        </row>
        <row r="250">
          <cell r="B250">
            <v>1</v>
          </cell>
          <cell r="C250">
            <v>4</v>
          </cell>
          <cell r="D250">
            <v>2</v>
          </cell>
          <cell r="E250">
            <v>9.4</v>
          </cell>
        </row>
        <row r="251">
          <cell r="E251">
            <v>0.48</v>
          </cell>
        </row>
        <row r="252">
          <cell r="F252">
            <v>36.1</v>
          </cell>
        </row>
        <row r="253">
          <cell r="B253">
            <v>1</v>
          </cell>
          <cell r="C253">
            <v>4</v>
          </cell>
          <cell r="D253">
            <v>2</v>
          </cell>
          <cell r="E253">
            <v>32.520000000000003</v>
          </cell>
        </row>
        <row r="254">
          <cell r="E254">
            <v>0.48</v>
          </cell>
        </row>
        <row r="255">
          <cell r="F255">
            <v>124.88</v>
          </cell>
        </row>
        <row r="256">
          <cell r="B256">
            <v>1</v>
          </cell>
          <cell r="C256">
            <v>4</v>
          </cell>
          <cell r="D256">
            <v>4</v>
          </cell>
          <cell r="E256">
            <v>1.33</v>
          </cell>
        </row>
        <row r="257">
          <cell r="E257">
            <v>0.48</v>
          </cell>
        </row>
        <row r="258">
          <cell r="F258">
            <v>10.210000000000001</v>
          </cell>
        </row>
        <row r="259">
          <cell r="B259">
            <v>1</v>
          </cell>
          <cell r="C259">
            <v>4</v>
          </cell>
          <cell r="D259">
            <v>1</v>
          </cell>
          <cell r="E259">
            <v>3.84</v>
          </cell>
        </row>
        <row r="260">
          <cell r="E260">
            <v>0.48</v>
          </cell>
        </row>
        <row r="261">
          <cell r="F261">
            <v>7.37</v>
          </cell>
        </row>
        <row r="262">
          <cell r="B262">
            <v>1</v>
          </cell>
          <cell r="C262">
            <v>4</v>
          </cell>
          <cell r="D262">
            <v>2</v>
          </cell>
          <cell r="E262">
            <v>4.0999999999999996</v>
          </cell>
        </row>
        <row r="263">
          <cell r="E263">
            <v>0.48</v>
          </cell>
        </row>
        <row r="264">
          <cell r="F264">
            <v>15.74</v>
          </cell>
        </row>
        <row r="266">
          <cell r="B266">
            <v>1</v>
          </cell>
          <cell r="C266">
            <v>4</v>
          </cell>
          <cell r="D266">
            <v>8</v>
          </cell>
          <cell r="E266">
            <v>9</v>
          </cell>
        </row>
        <row r="267">
          <cell r="E267">
            <v>0.2</v>
          </cell>
        </row>
        <row r="268">
          <cell r="F268">
            <v>57.6</v>
          </cell>
        </row>
        <row r="269">
          <cell r="B269">
            <v>1</v>
          </cell>
          <cell r="C269">
            <v>4</v>
          </cell>
          <cell r="D269">
            <v>4</v>
          </cell>
          <cell r="E269">
            <v>10.130000000000001</v>
          </cell>
        </row>
        <row r="270">
          <cell r="E270">
            <v>0.2</v>
          </cell>
        </row>
        <row r="271">
          <cell r="F271">
            <v>32.42</v>
          </cell>
        </row>
        <row r="272">
          <cell r="B272">
            <v>1</v>
          </cell>
          <cell r="C272">
            <v>4</v>
          </cell>
          <cell r="D272">
            <v>2</v>
          </cell>
          <cell r="E272">
            <v>4.5</v>
          </cell>
        </row>
        <row r="273">
          <cell r="E273">
            <v>0.2</v>
          </cell>
        </row>
        <row r="274">
          <cell r="F274">
            <v>7.2</v>
          </cell>
        </row>
        <row r="275">
          <cell r="B275">
            <v>1</v>
          </cell>
          <cell r="C275">
            <v>4</v>
          </cell>
          <cell r="D275">
            <v>1</v>
          </cell>
          <cell r="E275">
            <v>9.6999999999999993</v>
          </cell>
        </row>
        <row r="276">
          <cell r="E276">
            <v>0.2</v>
          </cell>
        </row>
        <row r="277">
          <cell r="F277">
            <v>7.76</v>
          </cell>
        </row>
        <row r="278">
          <cell r="B278">
            <v>1</v>
          </cell>
          <cell r="C278">
            <v>4</v>
          </cell>
          <cell r="D278">
            <v>1</v>
          </cell>
          <cell r="E278">
            <v>40.620000000000005</v>
          </cell>
        </row>
        <row r="279">
          <cell r="E279">
            <v>0.2</v>
          </cell>
        </row>
        <row r="280">
          <cell r="F280">
            <v>32.5</v>
          </cell>
        </row>
        <row r="281">
          <cell r="B281">
            <v>1</v>
          </cell>
          <cell r="C281">
            <v>4</v>
          </cell>
          <cell r="D281">
            <v>2</v>
          </cell>
          <cell r="E281">
            <v>3.84</v>
          </cell>
        </row>
        <row r="282">
          <cell r="E282">
            <v>0.2</v>
          </cell>
        </row>
        <row r="283">
          <cell r="F283">
            <v>6.14</v>
          </cell>
        </row>
        <row r="284">
          <cell r="B284">
            <v>1</v>
          </cell>
          <cell r="C284">
            <v>4</v>
          </cell>
          <cell r="D284">
            <v>1</v>
          </cell>
          <cell r="E284">
            <v>1.35</v>
          </cell>
        </row>
        <row r="285">
          <cell r="E285">
            <v>0.33</v>
          </cell>
        </row>
        <row r="286">
          <cell r="F286">
            <v>1.78</v>
          </cell>
        </row>
        <row r="287">
          <cell r="B287">
            <v>1</v>
          </cell>
          <cell r="C287">
            <v>4</v>
          </cell>
          <cell r="D287">
            <v>1</v>
          </cell>
          <cell r="E287">
            <v>1.35</v>
          </cell>
        </row>
        <row r="288">
          <cell r="E288">
            <v>0.35</v>
          </cell>
        </row>
        <row r="289">
          <cell r="F289">
            <v>1.89</v>
          </cell>
        </row>
        <row r="290">
          <cell r="B290">
            <v>1</v>
          </cell>
          <cell r="C290">
            <v>4</v>
          </cell>
          <cell r="D290">
            <v>1</v>
          </cell>
          <cell r="E290">
            <v>1.1399999999999999</v>
          </cell>
        </row>
        <row r="291">
          <cell r="E291">
            <v>0.48</v>
          </cell>
        </row>
        <row r="292">
          <cell r="F292">
            <v>2.19</v>
          </cell>
        </row>
        <row r="293">
          <cell r="B293">
            <v>1</v>
          </cell>
          <cell r="C293">
            <v>4</v>
          </cell>
          <cell r="D293">
            <v>1</v>
          </cell>
          <cell r="E293">
            <v>30.92</v>
          </cell>
        </row>
        <row r="294">
          <cell r="E294">
            <v>0.2</v>
          </cell>
        </row>
        <row r="295">
          <cell r="F295">
            <v>24.74</v>
          </cell>
        </row>
        <row r="297">
          <cell r="B297">
            <v>1</v>
          </cell>
          <cell r="C297">
            <v>4</v>
          </cell>
          <cell r="D297">
            <v>4</v>
          </cell>
          <cell r="E297">
            <v>8.1999999999999993</v>
          </cell>
        </row>
        <row r="298">
          <cell r="E298">
            <v>0.2</v>
          </cell>
        </row>
        <row r="299">
          <cell r="F299">
            <v>26.24</v>
          </cell>
        </row>
        <row r="300">
          <cell r="B300">
            <v>1</v>
          </cell>
          <cell r="C300">
            <v>4</v>
          </cell>
          <cell r="D300">
            <v>4</v>
          </cell>
          <cell r="E300">
            <v>9.5300000000000011</v>
          </cell>
        </row>
        <row r="301">
          <cell r="E301">
            <v>0.2</v>
          </cell>
        </row>
        <row r="302">
          <cell r="F302">
            <v>30.5</v>
          </cell>
        </row>
        <row r="303">
          <cell r="B303">
            <v>1</v>
          </cell>
          <cell r="C303">
            <v>4</v>
          </cell>
          <cell r="D303">
            <v>1</v>
          </cell>
          <cell r="E303">
            <v>9.6999999999999993</v>
          </cell>
        </row>
        <row r="304">
          <cell r="E304">
            <v>0.2</v>
          </cell>
        </row>
        <row r="305">
          <cell r="F305">
            <v>7.76</v>
          </cell>
        </row>
        <row r="306">
          <cell r="B306">
            <v>1</v>
          </cell>
          <cell r="C306">
            <v>4</v>
          </cell>
          <cell r="D306">
            <v>2</v>
          </cell>
          <cell r="E306">
            <v>30.520000000000003</v>
          </cell>
        </row>
        <row r="307">
          <cell r="E307">
            <v>0.2</v>
          </cell>
        </row>
        <row r="308">
          <cell r="F308">
            <v>48.83</v>
          </cell>
        </row>
        <row r="309">
          <cell r="B309">
            <v>1</v>
          </cell>
          <cell r="C309">
            <v>4</v>
          </cell>
          <cell r="D309">
            <v>2</v>
          </cell>
          <cell r="E309">
            <v>3.84</v>
          </cell>
        </row>
        <row r="310">
          <cell r="E310">
            <v>0.2</v>
          </cell>
        </row>
        <row r="311">
          <cell r="F311">
            <v>6.14</v>
          </cell>
        </row>
        <row r="314">
          <cell r="B314">
            <v>1</v>
          </cell>
          <cell r="C314">
            <v>1</v>
          </cell>
          <cell r="D314">
            <v>1</v>
          </cell>
          <cell r="E314">
            <v>89.16</v>
          </cell>
        </row>
        <row r="315">
          <cell r="E315">
            <v>0.3</v>
          </cell>
        </row>
        <row r="316">
          <cell r="F316">
            <v>26.75</v>
          </cell>
        </row>
        <row r="318">
          <cell r="B318">
            <v>1</v>
          </cell>
          <cell r="C318">
            <v>1</v>
          </cell>
          <cell r="D318">
            <v>2</v>
          </cell>
          <cell r="E318">
            <v>27.7</v>
          </cell>
        </row>
        <row r="319">
          <cell r="E319">
            <v>0.3</v>
          </cell>
        </row>
        <row r="320">
          <cell r="F320">
            <v>16.62</v>
          </cell>
        </row>
        <row r="321">
          <cell r="B321">
            <v>1</v>
          </cell>
          <cell r="C321">
            <v>1</v>
          </cell>
          <cell r="D321">
            <v>2</v>
          </cell>
          <cell r="E321">
            <v>58.559999999999995</v>
          </cell>
        </row>
        <row r="322">
          <cell r="E322">
            <v>0.3</v>
          </cell>
        </row>
        <row r="323">
          <cell r="F323">
            <v>35.14</v>
          </cell>
        </row>
        <row r="324">
          <cell r="B324">
            <v>1</v>
          </cell>
          <cell r="C324">
            <v>1</v>
          </cell>
          <cell r="D324">
            <v>2</v>
          </cell>
          <cell r="E324">
            <v>32.96</v>
          </cell>
        </row>
        <row r="325">
          <cell r="E325">
            <v>0.3</v>
          </cell>
        </row>
        <row r="326">
          <cell r="F326">
            <v>19.78</v>
          </cell>
        </row>
        <row r="327">
          <cell r="B327">
            <v>1</v>
          </cell>
          <cell r="C327">
            <v>1</v>
          </cell>
          <cell r="D327">
            <v>1</v>
          </cell>
          <cell r="E327">
            <v>32.96</v>
          </cell>
        </row>
        <row r="328">
          <cell r="E328">
            <v>0.3</v>
          </cell>
        </row>
        <row r="329">
          <cell r="F329">
            <v>9.89</v>
          </cell>
        </row>
        <row r="331">
          <cell r="B331">
            <v>1</v>
          </cell>
          <cell r="C331">
            <v>1</v>
          </cell>
          <cell r="D331">
            <v>4</v>
          </cell>
          <cell r="E331">
            <v>8.1999999999999993</v>
          </cell>
        </row>
        <row r="332">
          <cell r="E332">
            <v>0.2</v>
          </cell>
        </row>
        <row r="333">
          <cell r="F333">
            <v>6.56</v>
          </cell>
        </row>
        <row r="334">
          <cell r="B334">
            <v>1</v>
          </cell>
          <cell r="C334">
            <v>1</v>
          </cell>
          <cell r="D334">
            <v>4</v>
          </cell>
          <cell r="E334">
            <v>9.5300000000000011</v>
          </cell>
        </row>
        <row r="335">
          <cell r="E335">
            <v>0.2</v>
          </cell>
        </row>
        <row r="336">
          <cell r="F336">
            <v>7.62</v>
          </cell>
        </row>
        <row r="337">
          <cell r="B337">
            <v>1</v>
          </cell>
          <cell r="C337">
            <v>1</v>
          </cell>
          <cell r="D337">
            <v>2</v>
          </cell>
          <cell r="E337">
            <v>5</v>
          </cell>
        </row>
        <row r="338">
          <cell r="E338">
            <v>0.2</v>
          </cell>
        </row>
        <row r="339">
          <cell r="F339">
            <v>2</v>
          </cell>
        </row>
        <row r="340">
          <cell r="B340">
            <v>1</v>
          </cell>
          <cell r="C340">
            <v>1</v>
          </cell>
          <cell r="D340">
            <v>1</v>
          </cell>
          <cell r="E340">
            <v>9.6999999999999993</v>
          </cell>
        </row>
        <row r="341">
          <cell r="E341">
            <v>0.2</v>
          </cell>
        </row>
        <row r="342">
          <cell r="F342">
            <v>1.94</v>
          </cell>
        </row>
        <row r="343">
          <cell r="B343">
            <v>1</v>
          </cell>
          <cell r="C343">
            <v>1</v>
          </cell>
          <cell r="D343">
            <v>1</v>
          </cell>
          <cell r="E343">
            <v>20.92</v>
          </cell>
        </row>
        <row r="344">
          <cell r="E344">
            <v>0.2</v>
          </cell>
        </row>
        <row r="345">
          <cell r="F345">
            <v>4.18</v>
          </cell>
        </row>
        <row r="346">
          <cell r="B346">
            <v>1</v>
          </cell>
          <cell r="C346">
            <v>1</v>
          </cell>
          <cell r="D346">
            <v>1</v>
          </cell>
          <cell r="E346">
            <v>3.84</v>
          </cell>
        </row>
        <row r="347">
          <cell r="E347">
            <v>0.2</v>
          </cell>
        </row>
        <row r="348">
          <cell r="F348">
            <v>0.77</v>
          </cell>
        </row>
        <row r="349">
          <cell r="B349">
            <v>1</v>
          </cell>
          <cell r="C349">
            <v>1</v>
          </cell>
          <cell r="D349">
            <v>1</v>
          </cell>
          <cell r="E349">
            <v>9.6</v>
          </cell>
        </row>
        <row r="350">
          <cell r="E350">
            <v>0.2</v>
          </cell>
        </row>
        <row r="351">
          <cell r="F351">
            <v>1.92</v>
          </cell>
        </row>
        <row r="352">
          <cell r="B352">
            <v>1</v>
          </cell>
          <cell r="C352">
            <v>1</v>
          </cell>
          <cell r="D352">
            <v>1</v>
          </cell>
          <cell r="E352">
            <v>17.38</v>
          </cell>
        </row>
        <row r="353">
          <cell r="E353">
            <v>0.2</v>
          </cell>
        </row>
        <row r="354">
          <cell r="F354">
            <v>3.48</v>
          </cell>
        </row>
        <row r="355">
          <cell r="B355">
            <v>1</v>
          </cell>
          <cell r="C355">
            <v>1</v>
          </cell>
          <cell r="D355">
            <v>1</v>
          </cell>
          <cell r="E355">
            <v>30.520000000000003</v>
          </cell>
        </row>
        <row r="356">
          <cell r="E356">
            <v>0.2</v>
          </cell>
        </row>
        <row r="357">
          <cell r="F357">
            <v>6.1</v>
          </cell>
        </row>
        <row r="359">
          <cell r="B359">
            <v>1</v>
          </cell>
          <cell r="C359">
            <v>1</v>
          </cell>
          <cell r="D359">
            <v>4</v>
          </cell>
          <cell r="E359">
            <v>26.3</v>
          </cell>
        </row>
        <row r="360">
          <cell r="E360">
            <v>0.15</v>
          </cell>
        </row>
        <row r="361">
          <cell r="F361">
            <v>15.78</v>
          </cell>
        </row>
        <row r="363">
          <cell r="B363">
            <v>1</v>
          </cell>
          <cell r="C363">
            <v>6</v>
          </cell>
          <cell r="D363">
            <v>2</v>
          </cell>
          <cell r="E363">
            <v>1</v>
          </cell>
        </row>
        <row r="364">
          <cell r="E364">
            <v>0.15</v>
          </cell>
        </row>
        <row r="365">
          <cell r="F365">
            <v>1.8</v>
          </cell>
        </row>
        <row r="366">
          <cell r="B366">
            <v>1</v>
          </cell>
          <cell r="C366">
            <v>6</v>
          </cell>
          <cell r="D366">
            <v>1</v>
          </cell>
          <cell r="E366">
            <v>0.75</v>
          </cell>
        </row>
        <row r="367">
          <cell r="E367">
            <v>0.1</v>
          </cell>
        </row>
        <row r="368">
          <cell r="F368">
            <v>0.45</v>
          </cell>
        </row>
        <row r="369">
          <cell r="B369">
            <v>1</v>
          </cell>
          <cell r="C369">
            <v>4</v>
          </cell>
          <cell r="D369">
            <v>2</v>
          </cell>
          <cell r="E369">
            <v>1.8</v>
          </cell>
        </row>
        <row r="370">
          <cell r="E370">
            <v>0.15</v>
          </cell>
        </row>
        <row r="371">
          <cell r="F371">
            <v>2.16</v>
          </cell>
        </row>
        <row r="372">
          <cell r="B372">
            <v>1</v>
          </cell>
          <cell r="C372">
            <v>4</v>
          </cell>
          <cell r="D372">
            <v>1</v>
          </cell>
          <cell r="E372">
            <v>1.5</v>
          </cell>
        </row>
        <row r="373">
          <cell r="E373">
            <v>0.2</v>
          </cell>
        </row>
        <row r="374">
          <cell r="F374">
            <v>1.2</v>
          </cell>
        </row>
        <row r="375">
          <cell r="B375">
            <v>1</v>
          </cell>
          <cell r="C375">
            <v>2</v>
          </cell>
          <cell r="D375">
            <v>2</v>
          </cell>
          <cell r="E375">
            <v>0.89999999999999991</v>
          </cell>
        </row>
        <row r="376">
          <cell r="E376">
            <v>0.15</v>
          </cell>
        </row>
        <row r="377">
          <cell r="F377">
            <v>0.54</v>
          </cell>
        </row>
        <row r="378">
          <cell r="B378">
            <v>1</v>
          </cell>
          <cell r="C378">
            <v>2</v>
          </cell>
          <cell r="D378">
            <v>1</v>
          </cell>
          <cell r="E378">
            <v>0.6</v>
          </cell>
        </row>
        <row r="379">
          <cell r="E379">
            <v>0.2</v>
          </cell>
        </row>
        <row r="380">
          <cell r="F380">
            <v>0.24</v>
          </cell>
        </row>
        <row r="382">
          <cell r="B382">
            <v>1</v>
          </cell>
          <cell r="C382">
            <v>2</v>
          </cell>
          <cell r="D382">
            <v>2</v>
          </cell>
          <cell r="E382">
            <v>1.3</v>
          </cell>
        </row>
        <row r="383">
          <cell r="E383">
            <v>0.15</v>
          </cell>
        </row>
        <row r="384">
          <cell r="F384">
            <v>0.78</v>
          </cell>
        </row>
        <row r="385">
          <cell r="B385">
            <v>1</v>
          </cell>
          <cell r="C385">
            <v>2</v>
          </cell>
          <cell r="D385">
            <v>1</v>
          </cell>
          <cell r="E385">
            <v>1</v>
          </cell>
        </row>
        <row r="386">
          <cell r="E386">
            <v>0.1</v>
          </cell>
        </row>
        <row r="387">
          <cell r="F387">
            <v>0.2</v>
          </cell>
        </row>
        <row r="388">
          <cell r="A388" t="str">
            <v>C1.3b</v>
          </cell>
          <cell r="F388">
            <v>653.88999999999976</v>
          </cell>
        </row>
        <row r="391">
          <cell r="B391">
            <v>1</v>
          </cell>
          <cell r="C391">
            <v>1</v>
          </cell>
          <cell r="D391">
            <v>1</v>
          </cell>
          <cell r="E391">
            <v>1.35</v>
          </cell>
        </row>
        <row r="392">
          <cell r="E392">
            <v>2.92</v>
          </cell>
        </row>
        <row r="393">
          <cell r="F393">
            <v>3.94</v>
          </cell>
        </row>
        <row r="394">
          <cell r="B394">
            <v>1</v>
          </cell>
          <cell r="C394">
            <v>1</v>
          </cell>
          <cell r="D394">
            <v>4</v>
          </cell>
          <cell r="E394">
            <v>1.35</v>
          </cell>
        </row>
        <row r="395">
          <cell r="E395">
            <v>3.52</v>
          </cell>
        </row>
        <row r="396">
          <cell r="F396">
            <v>19.010000000000002</v>
          </cell>
        </row>
        <row r="397">
          <cell r="B397">
            <v>1</v>
          </cell>
          <cell r="C397">
            <v>1</v>
          </cell>
          <cell r="D397">
            <v>3</v>
          </cell>
          <cell r="E397">
            <v>1.35</v>
          </cell>
        </row>
        <row r="398">
          <cell r="E398">
            <v>3.43</v>
          </cell>
        </row>
        <row r="399">
          <cell r="F399">
            <v>13.89</v>
          </cell>
        </row>
        <row r="400">
          <cell r="B400">
            <v>1</v>
          </cell>
          <cell r="C400">
            <v>1</v>
          </cell>
          <cell r="D400">
            <v>4</v>
          </cell>
          <cell r="E400">
            <v>1.02</v>
          </cell>
        </row>
        <row r="401">
          <cell r="E401">
            <v>3.84</v>
          </cell>
        </row>
        <row r="402">
          <cell r="F402">
            <v>15.67</v>
          </cell>
        </row>
        <row r="403">
          <cell r="B403">
            <v>1</v>
          </cell>
          <cell r="C403">
            <v>1</v>
          </cell>
          <cell r="D403">
            <v>4</v>
          </cell>
          <cell r="E403">
            <v>1.1399999999999999</v>
          </cell>
        </row>
        <row r="404">
          <cell r="E404">
            <v>0.67999999999999994</v>
          </cell>
        </row>
        <row r="405">
          <cell r="F405">
            <v>3.1</v>
          </cell>
        </row>
        <row r="407">
          <cell r="B407">
            <v>1</v>
          </cell>
          <cell r="C407">
            <v>1</v>
          </cell>
          <cell r="D407">
            <v>2</v>
          </cell>
          <cell r="E407">
            <v>0.65</v>
          </cell>
        </row>
        <row r="408">
          <cell r="E408">
            <v>1</v>
          </cell>
        </row>
        <row r="409">
          <cell r="F409">
            <v>1.3</v>
          </cell>
        </row>
        <row r="410">
          <cell r="B410">
            <v>1</v>
          </cell>
          <cell r="C410">
            <v>4</v>
          </cell>
          <cell r="D410">
            <v>2</v>
          </cell>
          <cell r="E410">
            <v>0.73</v>
          </cell>
        </row>
        <row r="411">
          <cell r="E411">
            <v>1</v>
          </cell>
        </row>
        <row r="412">
          <cell r="F412">
            <v>5.84</v>
          </cell>
        </row>
        <row r="413">
          <cell r="B413">
            <v>1</v>
          </cell>
          <cell r="C413">
            <v>3</v>
          </cell>
          <cell r="D413">
            <v>2</v>
          </cell>
          <cell r="E413">
            <v>0.73</v>
          </cell>
        </row>
        <row r="414">
          <cell r="E414">
            <v>1</v>
          </cell>
        </row>
        <row r="415">
          <cell r="F415">
            <v>4.38</v>
          </cell>
        </row>
        <row r="416">
          <cell r="B416">
            <v>1</v>
          </cell>
          <cell r="C416">
            <v>1</v>
          </cell>
          <cell r="D416">
            <v>72</v>
          </cell>
          <cell r="E416">
            <v>1.35</v>
          </cell>
        </row>
        <row r="417">
          <cell r="E417">
            <v>0.16</v>
          </cell>
        </row>
        <row r="418">
          <cell r="F418">
            <v>15.55</v>
          </cell>
        </row>
        <row r="419">
          <cell r="B419">
            <v>1</v>
          </cell>
          <cell r="C419">
            <v>1</v>
          </cell>
          <cell r="D419">
            <v>4</v>
          </cell>
          <cell r="E419">
            <v>6.28</v>
          </cell>
        </row>
        <row r="420">
          <cell r="E420">
            <v>0.25</v>
          </cell>
        </row>
        <row r="421">
          <cell r="F421">
            <v>6.28</v>
          </cell>
        </row>
        <row r="422">
          <cell r="B422">
            <v>1</v>
          </cell>
          <cell r="C422">
            <v>1</v>
          </cell>
          <cell r="D422">
            <v>4</v>
          </cell>
          <cell r="E422">
            <v>1.35</v>
          </cell>
        </row>
        <row r="423">
          <cell r="E423">
            <v>0.23</v>
          </cell>
        </row>
        <row r="424">
          <cell r="F424">
            <v>1.24</v>
          </cell>
        </row>
        <row r="425">
          <cell r="B425">
            <v>1</v>
          </cell>
          <cell r="C425">
            <v>1</v>
          </cell>
          <cell r="D425">
            <v>4</v>
          </cell>
          <cell r="E425">
            <v>5.4799999999999995</v>
          </cell>
        </row>
        <row r="426">
          <cell r="E426">
            <v>0.15</v>
          </cell>
        </row>
        <row r="427">
          <cell r="F427">
            <v>3.29</v>
          </cell>
        </row>
        <row r="428">
          <cell r="A428" t="str">
            <v>C1.3c</v>
          </cell>
          <cell r="F428">
            <v>93.49</v>
          </cell>
        </row>
        <row r="432">
          <cell r="B432">
            <v>1</v>
          </cell>
          <cell r="C432">
            <v>4</v>
          </cell>
          <cell r="D432">
            <v>26</v>
          </cell>
          <cell r="E432">
            <v>0.51</v>
          </cell>
        </row>
        <row r="433">
          <cell r="E433">
            <v>0.2</v>
          </cell>
        </row>
        <row r="434">
          <cell r="F434">
            <v>10.61</v>
          </cell>
        </row>
        <row r="435">
          <cell r="B435">
            <v>1</v>
          </cell>
          <cell r="C435">
            <v>4</v>
          </cell>
          <cell r="D435">
            <v>14</v>
          </cell>
          <cell r="E435">
            <v>0.25</v>
          </cell>
        </row>
        <row r="436">
          <cell r="E436">
            <v>0.2</v>
          </cell>
        </row>
        <row r="437">
          <cell r="F437">
            <v>2.8</v>
          </cell>
        </row>
        <row r="438">
          <cell r="A438" t="str">
            <v>C1.3d</v>
          </cell>
          <cell r="F438">
            <v>13.41</v>
          </cell>
        </row>
        <row r="442">
          <cell r="A442" t="str">
            <v>C1.4a</v>
          </cell>
          <cell r="F442">
            <v>1406.02</v>
          </cell>
        </row>
        <row r="444">
          <cell r="A444" t="str">
            <v>C1.4b</v>
          </cell>
          <cell r="F444">
            <v>3445.62</v>
          </cell>
        </row>
        <row r="446">
          <cell r="A446" t="str">
            <v>C1.4c</v>
          </cell>
          <cell r="F446">
            <v>618.35</v>
          </cell>
        </row>
        <row r="448">
          <cell r="A448" t="str">
            <v>C1.4d</v>
          </cell>
          <cell r="F448">
            <v>1698.62</v>
          </cell>
        </row>
        <row r="450">
          <cell r="A450" t="str">
            <v>C1.4e</v>
          </cell>
          <cell r="F450">
            <v>6511.36</v>
          </cell>
        </row>
        <row r="452">
          <cell r="A452" t="str">
            <v>C1.4f</v>
          </cell>
          <cell r="F452">
            <v>3951.2</v>
          </cell>
        </row>
        <row r="454">
          <cell r="A454" t="str">
            <v>C1.4g</v>
          </cell>
          <cell r="F454">
            <v>4324.7299999999996</v>
          </cell>
        </row>
        <row r="459">
          <cell r="B459">
            <v>1</v>
          </cell>
          <cell r="C459">
            <v>4</v>
          </cell>
          <cell r="D459">
            <v>2</v>
          </cell>
          <cell r="E459">
            <v>8.1999999999999993</v>
          </cell>
        </row>
        <row r="460">
          <cell r="E460">
            <v>2.4</v>
          </cell>
        </row>
        <row r="461">
          <cell r="F461">
            <v>157.44</v>
          </cell>
        </row>
        <row r="462">
          <cell r="B462">
            <v>1</v>
          </cell>
          <cell r="C462">
            <v>4</v>
          </cell>
          <cell r="D462">
            <v>1</v>
          </cell>
          <cell r="E462">
            <v>3.83</v>
          </cell>
        </row>
        <row r="463">
          <cell r="E463">
            <v>2.4</v>
          </cell>
        </row>
        <row r="464">
          <cell r="F464">
            <v>36.770000000000003</v>
          </cell>
        </row>
        <row r="465">
          <cell r="B465">
            <v>1</v>
          </cell>
          <cell r="C465">
            <v>4</v>
          </cell>
          <cell r="D465">
            <v>1</v>
          </cell>
          <cell r="E465">
            <v>4.0999999999999996</v>
          </cell>
        </row>
        <row r="466">
          <cell r="E466">
            <v>2.4</v>
          </cell>
        </row>
        <row r="467">
          <cell r="F467">
            <v>39.36</v>
          </cell>
        </row>
        <row r="468">
          <cell r="B468">
            <v>1</v>
          </cell>
          <cell r="C468">
            <v>4</v>
          </cell>
          <cell r="D468">
            <v>2</v>
          </cell>
          <cell r="E468">
            <v>0.33</v>
          </cell>
        </row>
        <row r="469">
          <cell r="E469">
            <v>2.6</v>
          </cell>
        </row>
        <row r="470">
          <cell r="F470">
            <v>6.86</v>
          </cell>
        </row>
        <row r="471">
          <cell r="B471">
            <v>1</v>
          </cell>
          <cell r="C471">
            <v>4</v>
          </cell>
          <cell r="D471">
            <v>2</v>
          </cell>
          <cell r="E471">
            <v>8.14</v>
          </cell>
        </row>
        <row r="472">
          <cell r="E472">
            <v>2.4</v>
          </cell>
        </row>
        <row r="473">
          <cell r="F473">
            <v>156.29</v>
          </cell>
        </row>
        <row r="474">
          <cell r="B474">
            <v>1</v>
          </cell>
          <cell r="C474">
            <v>4</v>
          </cell>
          <cell r="D474">
            <v>2</v>
          </cell>
          <cell r="E474">
            <v>4.4099999999999993</v>
          </cell>
        </row>
        <row r="475">
          <cell r="E475">
            <v>2.4</v>
          </cell>
        </row>
        <row r="476">
          <cell r="F476">
            <v>84.67</v>
          </cell>
        </row>
        <row r="477">
          <cell r="B477">
            <v>1</v>
          </cell>
          <cell r="C477">
            <v>4</v>
          </cell>
          <cell r="D477">
            <v>1</v>
          </cell>
          <cell r="E477">
            <v>2.75</v>
          </cell>
        </row>
        <row r="478">
          <cell r="E478">
            <v>2.6</v>
          </cell>
        </row>
        <row r="479">
          <cell r="F479">
            <v>28.6</v>
          </cell>
        </row>
        <row r="480">
          <cell r="B480">
            <v>1</v>
          </cell>
          <cell r="C480">
            <v>4</v>
          </cell>
          <cell r="D480">
            <v>1</v>
          </cell>
          <cell r="E480">
            <v>3.5</v>
          </cell>
        </row>
        <row r="481">
          <cell r="E481">
            <v>2.6</v>
          </cell>
        </row>
        <row r="482">
          <cell r="F482">
            <v>36.4</v>
          </cell>
        </row>
        <row r="483">
          <cell r="B483">
            <v>1</v>
          </cell>
          <cell r="C483">
            <v>4</v>
          </cell>
          <cell r="D483">
            <v>1</v>
          </cell>
          <cell r="E483">
            <v>7</v>
          </cell>
        </row>
        <row r="484">
          <cell r="E484">
            <v>2.4</v>
          </cell>
        </row>
        <row r="485">
          <cell r="F485">
            <v>67.2</v>
          </cell>
        </row>
        <row r="486">
          <cell r="B486">
            <v>1</v>
          </cell>
          <cell r="C486">
            <v>4</v>
          </cell>
          <cell r="D486">
            <v>1</v>
          </cell>
          <cell r="E486">
            <v>23.980000000000004</v>
          </cell>
        </row>
        <row r="487">
          <cell r="E487">
            <v>2.4</v>
          </cell>
        </row>
        <row r="488">
          <cell r="F488">
            <v>230.21</v>
          </cell>
        </row>
        <row r="489">
          <cell r="B489">
            <v>1</v>
          </cell>
          <cell r="C489">
            <v>4</v>
          </cell>
          <cell r="D489">
            <v>1</v>
          </cell>
          <cell r="E489">
            <v>3.84</v>
          </cell>
        </row>
        <row r="490">
          <cell r="E490">
            <v>2.4</v>
          </cell>
        </row>
        <row r="491">
          <cell r="F491">
            <v>36.86</v>
          </cell>
        </row>
        <row r="492">
          <cell r="B492">
            <v>1</v>
          </cell>
          <cell r="C492">
            <v>4</v>
          </cell>
          <cell r="D492">
            <v>1</v>
          </cell>
          <cell r="E492">
            <v>1.95</v>
          </cell>
        </row>
        <row r="493">
          <cell r="E493">
            <v>2.6</v>
          </cell>
        </row>
        <row r="494">
          <cell r="F494">
            <v>20.28</v>
          </cell>
        </row>
        <row r="495">
          <cell r="B495">
            <v>1</v>
          </cell>
          <cell r="C495">
            <v>4</v>
          </cell>
          <cell r="D495">
            <v>1</v>
          </cell>
          <cell r="E495">
            <v>4.78</v>
          </cell>
        </row>
        <row r="496">
          <cell r="E496">
            <v>2.6</v>
          </cell>
        </row>
        <row r="497">
          <cell r="F497">
            <v>49.71</v>
          </cell>
        </row>
        <row r="498">
          <cell r="B498">
            <v>1</v>
          </cell>
          <cell r="C498">
            <v>4</v>
          </cell>
          <cell r="D498">
            <v>1</v>
          </cell>
          <cell r="E498">
            <v>14.18</v>
          </cell>
        </row>
        <row r="499">
          <cell r="E499">
            <v>2.6</v>
          </cell>
        </row>
        <row r="500">
          <cell r="F500">
            <v>147.47</v>
          </cell>
        </row>
        <row r="501">
          <cell r="B501">
            <v>1</v>
          </cell>
          <cell r="C501">
            <v>4</v>
          </cell>
          <cell r="D501">
            <v>1</v>
          </cell>
          <cell r="E501">
            <v>9.56</v>
          </cell>
        </row>
        <row r="502">
          <cell r="E502">
            <v>2.4</v>
          </cell>
        </row>
        <row r="503">
          <cell r="F503">
            <v>91.78</v>
          </cell>
        </row>
        <row r="504">
          <cell r="B504">
            <v>1</v>
          </cell>
          <cell r="C504">
            <v>1</v>
          </cell>
          <cell r="D504">
            <v>1</v>
          </cell>
          <cell r="E504">
            <v>5.36</v>
          </cell>
        </row>
        <row r="505">
          <cell r="E505">
            <v>0.9</v>
          </cell>
        </row>
        <row r="506">
          <cell r="F506">
            <v>4.82</v>
          </cell>
        </row>
        <row r="507">
          <cell r="B507">
            <v>1</v>
          </cell>
          <cell r="C507">
            <v>3</v>
          </cell>
          <cell r="D507">
            <v>1</v>
          </cell>
          <cell r="E507">
            <v>26.33</v>
          </cell>
        </row>
        <row r="508">
          <cell r="E508">
            <v>0.9</v>
          </cell>
        </row>
        <row r="509">
          <cell r="F509">
            <v>71.09</v>
          </cell>
        </row>
        <row r="511">
          <cell r="B511">
            <v>-1</v>
          </cell>
          <cell r="C511">
            <v>4</v>
          </cell>
          <cell r="D511">
            <v>6</v>
          </cell>
          <cell r="E511">
            <v>0.6</v>
          </cell>
        </row>
        <row r="512">
          <cell r="E512">
            <v>0.6</v>
          </cell>
        </row>
        <row r="513">
          <cell r="F513">
            <v>-8.64</v>
          </cell>
        </row>
        <row r="514">
          <cell r="B514">
            <v>-1</v>
          </cell>
          <cell r="C514">
            <v>4</v>
          </cell>
          <cell r="D514">
            <v>3</v>
          </cell>
          <cell r="E514">
            <v>1</v>
          </cell>
        </row>
        <row r="515">
          <cell r="E515">
            <v>1.5</v>
          </cell>
        </row>
        <row r="516">
          <cell r="F516">
            <v>-18</v>
          </cell>
        </row>
        <row r="517">
          <cell r="B517">
            <v>-1</v>
          </cell>
          <cell r="C517">
            <v>4</v>
          </cell>
          <cell r="D517">
            <v>2</v>
          </cell>
          <cell r="E517">
            <v>1</v>
          </cell>
        </row>
        <row r="518">
          <cell r="E518">
            <v>1.5</v>
          </cell>
        </row>
        <row r="519">
          <cell r="F519">
            <v>-12</v>
          </cell>
        </row>
        <row r="520">
          <cell r="B520">
            <v>-1</v>
          </cell>
          <cell r="C520">
            <v>4</v>
          </cell>
          <cell r="D520">
            <v>9</v>
          </cell>
          <cell r="E520">
            <v>1.2</v>
          </cell>
        </row>
        <row r="521">
          <cell r="E521">
            <v>1.5</v>
          </cell>
        </row>
        <row r="522">
          <cell r="F522">
            <v>-64.8</v>
          </cell>
        </row>
        <row r="523">
          <cell r="B523">
            <v>-1</v>
          </cell>
          <cell r="C523">
            <v>4</v>
          </cell>
          <cell r="D523">
            <v>2</v>
          </cell>
          <cell r="E523">
            <v>1.5</v>
          </cell>
        </row>
        <row r="524">
          <cell r="E524">
            <v>1.5</v>
          </cell>
        </row>
        <row r="525">
          <cell r="F525">
            <v>-18</v>
          </cell>
        </row>
        <row r="526">
          <cell r="B526">
            <v>-1</v>
          </cell>
          <cell r="C526">
            <v>4</v>
          </cell>
          <cell r="D526">
            <v>4</v>
          </cell>
          <cell r="E526">
            <v>1.5</v>
          </cell>
        </row>
        <row r="527">
          <cell r="E527">
            <v>1.5</v>
          </cell>
        </row>
        <row r="528">
          <cell r="F528">
            <v>-36</v>
          </cell>
        </row>
        <row r="530">
          <cell r="B530">
            <v>1</v>
          </cell>
          <cell r="C530">
            <v>1</v>
          </cell>
          <cell r="D530">
            <v>2</v>
          </cell>
          <cell r="E530">
            <v>8.1999999999999993</v>
          </cell>
        </row>
        <row r="531">
          <cell r="E531">
            <v>2.58</v>
          </cell>
        </row>
        <row r="532">
          <cell r="F532">
            <v>42.31</v>
          </cell>
        </row>
        <row r="533">
          <cell r="B533">
            <v>1</v>
          </cell>
          <cell r="C533">
            <v>1</v>
          </cell>
          <cell r="D533">
            <v>1</v>
          </cell>
          <cell r="E533">
            <v>3.83</v>
          </cell>
        </row>
        <row r="534">
          <cell r="E534">
            <v>2.58</v>
          </cell>
        </row>
        <row r="535">
          <cell r="F535">
            <v>9.8800000000000008</v>
          </cell>
        </row>
        <row r="536">
          <cell r="B536">
            <v>1</v>
          </cell>
          <cell r="C536">
            <v>1</v>
          </cell>
          <cell r="D536">
            <v>1</v>
          </cell>
          <cell r="E536">
            <v>4.0999999999999996</v>
          </cell>
        </row>
        <row r="537">
          <cell r="E537">
            <v>2.58</v>
          </cell>
        </row>
        <row r="538">
          <cell r="F538">
            <v>10.58</v>
          </cell>
        </row>
        <row r="539">
          <cell r="B539">
            <v>1</v>
          </cell>
          <cell r="C539">
            <v>1</v>
          </cell>
          <cell r="D539">
            <v>2</v>
          </cell>
          <cell r="E539">
            <v>0.53</v>
          </cell>
        </row>
        <row r="540">
          <cell r="E540">
            <v>2.58</v>
          </cell>
        </row>
        <row r="541">
          <cell r="F541">
            <v>2.73</v>
          </cell>
        </row>
        <row r="542">
          <cell r="B542">
            <v>1</v>
          </cell>
          <cell r="C542">
            <v>1</v>
          </cell>
          <cell r="D542">
            <v>2</v>
          </cell>
          <cell r="E542">
            <v>8.14</v>
          </cell>
        </row>
        <row r="543">
          <cell r="E543">
            <v>2.58</v>
          </cell>
        </row>
        <row r="544">
          <cell r="F544">
            <v>42</v>
          </cell>
        </row>
        <row r="545">
          <cell r="B545">
            <v>1</v>
          </cell>
          <cell r="C545">
            <v>1</v>
          </cell>
          <cell r="D545">
            <v>2</v>
          </cell>
          <cell r="E545">
            <v>4.4099999999999993</v>
          </cell>
        </row>
        <row r="546">
          <cell r="E546">
            <v>2.58</v>
          </cell>
        </row>
        <row r="547">
          <cell r="F547">
            <v>22.76</v>
          </cell>
        </row>
        <row r="548">
          <cell r="B548">
            <v>1</v>
          </cell>
          <cell r="C548">
            <v>1</v>
          </cell>
          <cell r="D548">
            <v>1</v>
          </cell>
          <cell r="E548">
            <v>2.75</v>
          </cell>
        </row>
        <row r="549">
          <cell r="E549">
            <v>2.88</v>
          </cell>
        </row>
        <row r="550">
          <cell r="F550">
            <v>7.92</v>
          </cell>
        </row>
        <row r="551">
          <cell r="B551">
            <v>1</v>
          </cell>
          <cell r="C551">
            <v>1</v>
          </cell>
          <cell r="D551">
            <v>1</v>
          </cell>
          <cell r="E551">
            <v>3.5</v>
          </cell>
        </row>
        <row r="552">
          <cell r="E552">
            <v>2.88</v>
          </cell>
        </row>
        <row r="553">
          <cell r="F553">
            <v>10.08</v>
          </cell>
        </row>
        <row r="554">
          <cell r="B554">
            <v>1</v>
          </cell>
          <cell r="C554">
            <v>1</v>
          </cell>
          <cell r="D554">
            <v>1</v>
          </cell>
          <cell r="E554">
            <v>6.6</v>
          </cell>
        </row>
        <row r="555">
          <cell r="E555">
            <v>2.58</v>
          </cell>
        </row>
        <row r="556">
          <cell r="F556">
            <v>17.03</v>
          </cell>
        </row>
        <row r="557">
          <cell r="B557">
            <v>1</v>
          </cell>
          <cell r="C557">
            <v>1</v>
          </cell>
          <cell r="D557">
            <v>1</v>
          </cell>
          <cell r="E557">
            <v>20.93</v>
          </cell>
        </row>
        <row r="558">
          <cell r="E558">
            <v>2.58</v>
          </cell>
        </row>
        <row r="559">
          <cell r="F559">
            <v>54</v>
          </cell>
        </row>
        <row r="560">
          <cell r="B560">
            <v>1</v>
          </cell>
          <cell r="C560">
            <v>1</v>
          </cell>
          <cell r="D560">
            <v>1</v>
          </cell>
          <cell r="E560">
            <v>3.06</v>
          </cell>
        </row>
        <row r="561">
          <cell r="E561">
            <v>2.88</v>
          </cell>
        </row>
        <row r="562">
          <cell r="F562">
            <v>8.81</v>
          </cell>
        </row>
        <row r="563">
          <cell r="B563">
            <v>1</v>
          </cell>
          <cell r="C563">
            <v>1</v>
          </cell>
          <cell r="D563">
            <v>1</v>
          </cell>
          <cell r="E563">
            <v>3.84</v>
          </cell>
        </row>
        <row r="564">
          <cell r="E564">
            <v>2.58</v>
          </cell>
        </row>
        <row r="565">
          <cell r="F565">
            <v>9.91</v>
          </cell>
        </row>
        <row r="566">
          <cell r="B566">
            <v>1</v>
          </cell>
          <cell r="C566">
            <v>1</v>
          </cell>
          <cell r="D566">
            <v>1</v>
          </cell>
          <cell r="E566">
            <v>1.95</v>
          </cell>
        </row>
        <row r="567">
          <cell r="E567">
            <v>2.88</v>
          </cell>
        </row>
        <row r="568">
          <cell r="F568">
            <v>5.62</v>
          </cell>
        </row>
        <row r="569">
          <cell r="B569">
            <v>1</v>
          </cell>
          <cell r="C569">
            <v>1</v>
          </cell>
          <cell r="D569">
            <v>1</v>
          </cell>
          <cell r="E569">
            <v>4.78</v>
          </cell>
        </row>
        <row r="570">
          <cell r="E570">
            <v>2.58</v>
          </cell>
        </row>
        <row r="571">
          <cell r="F571">
            <v>12.33</v>
          </cell>
        </row>
        <row r="572">
          <cell r="B572">
            <v>1</v>
          </cell>
          <cell r="C572">
            <v>1</v>
          </cell>
          <cell r="D572">
            <v>1</v>
          </cell>
          <cell r="E572">
            <v>14.18</v>
          </cell>
        </row>
        <row r="573">
          <cell r="E573">
            <v>2.58</v>
          </cell>
        </row>
        <row r="574">
          <cell r="F574">
            <v>36.58</v>
          </cell>
        </row>
        <row r="575">
          <cell r="B575">
            <v>1</v>
          </cell>
          <cell r="C575">
            <v>1</v>
          </cell>
          <cell r="D575">
            <v>1</v>
          </cell>
          <cell r="E575">
            <v>9.56</v>
          </cell>
        </row>
        <row r="576">
          <cell r="E576">
            <v>2.58</v>
          </cell>
        </row>
        <row r="577">
          <cell r="F577">
            <v>24.66</v>
          </cell>
        </row>
        <row r="578">
          <cell r="B578">
            <v>1</v>
          </cell>
          <cell r="C578">
            <v>1</v>
          </cell>
          <cell r="D578">
            <v>1</v>
          </cell>
          <cell r="E578">
            <v>26.33</v>
          </cell>
        </row>
        <row r="579">
          <cell r="E579">
            <v>0.9</v>
          </cell>
        </row>
        <row r="580">
          <cell r="F580">
            <v>23.7</v>
          </cell>
        </row>
        <row r="582">
          <cell r="B582">
            <v>-1</v>
          </cell>
          <cell r="C582">
            <v>1</v>
          </cell>
          <cell r="D582">
            <v>6</v>
          </cell>
          <cell r="E582">
            <v>0.6</v>
          </cell>
        </row>
        <row r="583">
          <cell r="E583">
            <v>0.6</v>
          </cell>
        </row>
        <row r="584">
          <cell r="F584">
            <v>-2.16</v>
          </cell>
        </row>
        <row r="585">
          <cell r="B585">
            <v>-1</v>
          </cell>
          <cell r="C585">
            <v>1</v>
          </cell>
          <cell r="D585">
            <v>3</v>
          </cell>
          <cell r="E585">
            <v>1</v>
          </cell>
        </row>
        <row r="586">
          <cell r="E586">
            <v>1.5</v>
          </cell>
        </row>
        <row r="587">
          <cell r="F587">
            <v>-4.5</v>
          </cell>
        </row>
        <row r="588">
          <cell r="B588">
            <v>-1</v>
          </cell>
          <cell r="C588">
            <v>1</v>
          </cell>
          <cell r="D588">
            <v>2</v>
          </cell>
          <cell r="E588">
            <v>1</v>
          </cell>
        </row>
        <row r="589">
          <cell r="E589">
            <v>1.5</v>
          </cell>
        </row>
        <row r="590">
          <cell r="F590">
            <v>-3</v>
          </cell>
        </row>
        <row r="591">
          <cell r="B591">
            <v>-1</v>
          </cell>
          <cell r="C591">
            <v>1</v>
          </cell>
          <cell r="D591">
            <v>9</v>
          </cell>
          <cell r="E591">
            <v>1.2</v>
          </cell>
        </row>
        <row r="592">
          <cell r="E592">
            <v>1.5</v>
          </cell>
        </row>
        <row r="593">
          <cell r="F593">
            <v>-16.2</v>
          </cell>
        </row>
        <row r="594">
          <cell r="B594">
            <v>-1</v>
          </cell>
          <cell r="C594">
            <v>1</v>
          </cell>
          <cell r="D594">
            <v>2</v>
          </cell>
          <cell r="E594">
            <v>1.5</v>
          </cell>
        </row>
        <row r="595">
          <cell r="E595">
            <v>1.5</v>
          </cell>
        </row>
        <row r="596">
          <cell r="F596">
            <v>-4.5</v>
          </cell>
        </row>
        <row r="597">
          <cell r="B597">
            <v>-1</v>
          </cell>
          <cell r="C597">
            <v>1</v>
          </cell>
          <cell r="D597">
            <v>4</v>
          </cell>
          <cell r="E597">
            <v>1.5</v>
          </cell>
        </row>
        <row r="598">
          <cell r="E598">
            <v>1.5</v>
          </cell>
        </row>
        <row r="599">
          <cell r="F599">
            <v>-9</v>
          </cell>
        </row>
        <row r="601">
          <cell r="B601">
            <v>1</v>
          </cell>
          <cell r="C601">
            <v>1</v>
          </cell>
          <cell r="D601">
            <v>1</v>
          </cell>
          <cell r="E601">
            <v>88.4</v>
          </cell>
        </row>
        <row r="602">
          <cell r="E602">
            <v>0.2</v>
          </cell>
        </row>
        <row r="603">
          <cell r="F603">
            <v>17.68</v>
          </cell>
        </row>
        <row r="604">
          <cell r="B604">
            <v>1</v>
          </cell>
          <cell r="C604">
            <v>1</v>
          </cell>
          <cell r="D604">
            <v>1</v>
          </cell>
          <cell r="E604">
            <v>10.95</v>
          </cell>
        </row>
        <row r="605">
          <cell r="E605">
            <v>1.5</v>
          </cell>
        </row>
        <row r="606">
          <cell r="F606">
            <v>16.43</v>
          </cell>
        </row>
        <row r="607">
          <cell r="B607">
            <v>1</v>
          </cell>
          <cell r="C607">
            <v>1</v>
          </cell>
          <cell r="D607">
            <v>0.5</v>
          </cell>
          <cell r="E607">
            <v>2.75</v>
          </cell>
        </row>
        <row r="608">
          <cell r="E608">
            <v>1.5</v>
          </cell>
        </row>
        <row r="609">
          <cell r="F609">
            <v>2.06</v>
          </cell>
        </row>
        <row r="610">
          <cell r="B610">
            <v>1</v>
          </cell>
          <cell r="C610">
            <v>1</v>
          </cell>
          <cell r="D610">
            <v>0.5</v>
          </cell>
          <cell r="E610">
            <v>3.3</v>
          </cell>
        </row>
        <row r="611">
          <cell r="E611">
            <v>1.5</v>
          </cell>
        </row>
        <row r="612">
          <cell r="F612">
            <v>2.48</v>
          </cell>
        </row>
        <row r="613">
          <cell r="A613" t="str">
            <v>C2.1</v>
          </cell>
          <cell r="F613">
            <v>1448.5599999999997</v>
          </cell>
        </row>
        <row r="617">
          <cell r="B617">
            <v>1</v>
          </cell>
          <cell r="C617">
            <v>4</v>
          </cell>
          <cell r="D617">
            <v>1</v>
          </cell>
          <cell r="E617">
            <v>2.25</v>
          </cell>
        </row>
        <row r="618">
          <cell r="E618">
            <v>2.6</v>
          </cell>
        </row>
        <row r="619">
          <cell r="F619">
            <v>23.4</v>
          </cell>
        </row>
        <row r="620">
          <cell r="B620">
            <v>1</v>
          </cell>
          <cell r="C620">
            <v>4</v>
          </cell>
          <cell r="D620">
            <v>2</v>
          </cell>
          <cell r="E620">
            <v>3.0700000000000003</v>
          </cell>
        </row>
        <row r="621">
          <cell r="E621">
            <v>2.6</v>
          </cell>
        </row>
        <row r="622">
          <cell r="F622">
            <v>63.86</v>
          </cell>
        </row>
        <row r="623">
          <cell r="B623">
            <v>1</v>
          </cell>
          <cell r="C623">
            <v>4</v>
          </cell>
          <cell r="D623">
            <v>2</v>
          </cell>
          <cell r="E623">
            <v>1.55</v>
          </cell>
        </row>
        <row r="624">
          <cell r="E624">
            <v>2.4</v>
          </cell>
        </row>
        <row r="625">
          <cell r="F625">
            <v>29.76</v>
          </cell>
        </row>
        <row r="626">
          <cell r="B626">
            <v>1</v>
          </cell>
          <cell r="C626">
            <v>4</v>
          </cell>
          <cell r="D626">
            <v>1</v>
          </cell>
          <cell r="E626">
            <v>4.1100000000000003</v>
          </cell>
        </row>
        <row r="627">
          <cell r="E627">
            <v>2.6</v>
          </cell>
        </row>
        <row r="628">
          <cell r="F628">
            <v>42.74</v>
          </cell>
        </row>
        <row r="629">
          <cell r="B629">
            <v>1</v>
          </cell>
          <cell r="C629">
            <v>4</v>
          </cell>
          <cell r="D629">
            <v>1</v>
          </cell>
          <cell r="E629">
            <v>2.9000000000000004</v>
          </cell>
        </row>
        <row r="630">
          <cell r="E630">
            <v>2.6</v>
          </cell>
        </row>
        <row r="631">
          <cell r="F631">
            <v>30.16</v>
          </cell>
        </row>
        <row r="632">
          <cell r="B632">
            <v>1</v>
          </cell>
          <cell r="C632">
            <v>4</v>
          </cell>
          <cell r="D632">
            <v>1</v>
          </cell>
          <cell r="E632">
            <v>2.25</v>
          </cell>
        </row>
        <row r="633">
          <cell r="E633">
            <v>2.4</v>
          </cell>
        </row>
        <row r="634">
          <cell r="F634">
            <v>21.6</v>
          </cell>
        </row>
        <row r="635">
          <cell r="B635">
            <v>1</v>
          </cell>
          <cell r="C635">
            <v>4</v>
          </cell>
          <cell r="D635">
            <v>1</v>
          </cell>
          <cell r="E635">
            <v>2.99</v>
          </cell>
        </row>
        <row r="636">
          <cell r="E636">
            <v>2.6</v>
          </cell>
        </row>
        <row r="637">
          <cell r="F637">
            <v>31.1</v>
          </cell>
        </row>
        <row r="639">
          <cell r="B639">
            <v>1</v>
          </cell>
          <cell r="C639">
            <v>1</v>
          </cell>
          <cell r="D639">
            <v>1</v>
          </cell>
          <cell r="E639">
            <v>2.25</v>
          </cell>
        </row>
        <row r="640">
          <cell r="E640">
            <v>2.88</v>
          </cell>
        </row>
        <row r="641">
          <cell r="F641">
            <v>6.48</v>
          </cell>
        </row>
        <row r="642">
          <cell r="B642">
            <v>1</v>
          </cell>
          <cell r="C642">
            <v>1</v>
          </cell>
          <cell r="D642">
            <v>2</v>
          </cell>
          <cell r="E642">
            <v>5.5</v>
          </cell>
        </row>
        <row r="643">
          <cell r="E643">
            <v>2.88</v>
          </cell>
        </row>
        <row r="644">
          <cell r="F644">
            <v>31.68</v>
          </cell>
        </row>
        <row r="645">
          <cell r="B645">
            <v>1</v>
          </cell>
          <cell r="C645">
            <v>1</v>
          </cell>
          <cell r="D645">
            <v>2</v>
          </cell>
          <cell r="E645">
            <v>1.55</v>
          </cell>
        </row>
        <row r="646">
          <cell r="E646">
            <v>2.58</v>
          </cell>
        </row>
        <row r="647">
          <cell r="F647">
            <v>8</v>
          </cell>
        </row>
        <row r="648">
          <cell r="B648">
            <v>1</v>
          </cell>
          <cell r="C648">
            <v>1</v>
          </cell>
          <cell r="D648">
            <v>1</v>
          </cell>
          <cell r="E648">
            <v>8.1100000000000012</v>
          </cell>
        </row>
        <row r="649">
          <cell r="E649">
            <v>2.88</v>
          </cell>
        </row>
        <row r="650">
          <cell r="F650">
            <v>23.36</v>
          </cell>
        </row>
        <row r="651">
          <cell r="B651">
            <v>1</v>
          </cell>
          <cell r="C651">
            <v>1</v>
          </cell>
          <cell r="D651">
            <v>1</v>
          </cell>
          <cell r="E651">
            <v>9.65</v>
          </cell>
        </row>
        <row r="652">
          <cell r="E652">
            <v>2.88</v>
          </cell>
        </row>
        <row r="653">
          <cell r="F653">
            <v>27.79</v>
          </cell>
        </row>
        <row r="654">
          <cell r="B654">
            <v>1</v>
          </cell>
          <cell r="C654">
            <v>1</v>
          </cell>
          <cell r="D654">
            <v>1</v>
          </cell>
          <cell r="E654">
            <v>2.25</v>
          </cell>
        </row>
        <row r="655">
          <cell r="E655">
            <v>2.58</v>
          </cell>
        </row>
        <row r="656">
          <cell r="F656">
            <v>5.81</v>
          </cell>
        </row>
        <row r="657">
          <cell r="B657">
            <v>1</v>
          </cell>
          <cell r="C657">
            <v>1</v>
          </cell>
          <cell r="D657">
            <v>1</v>
          </cell>
          <cell r="E657">
            <v>16.849999999999998</v>
          </cell>
        </row>
        <row r="658">
          <cell r="E658">
            <v>2.88</v>
          </cell>
        </row>
        <row r="659">
          <cell r="F659">
            <v>48.53</v>
          </cell>
        </row>
        <row r="661">
          <cell r="B661">
            <v>1</v>
          </cell>
          <cell r="C661">
            <v>1</v>
          </cell>
          <cell r="D661">
            <v>0.5</v>
          </cell>
          <cell r="E661">
            <v>4.3499999999999996</v>
          </cell>
        </row>
        <row r="662">
          <cell r="E662">
            <v>1.5</v>
          </cell>
        </row>
        <row r="663">
          <cell r="F663">
            <v>3.26</v>
          </cell>
        </row>
        <row r="664">
          <cell r="B664">
            <v>1</v>
          </cell>
          <cell r="C664">
            <v>2</v>
          </cell>
          <cell r="D664">
            <v>0.5</v>
          </cell>
          <cell r="E664">
            <v>10.73</v>
          </cell>
        </row>
        <row r="665">
          <cell r="E665">
            <v>1.5</v>
          </cell>
        </row>
        <row r="666">
          <cell r="F666">
            <v>16.100000000000001</v>
          </cell>
        </row>
        <row r="667">
          <cell r="B667">
            <v>1</v>
          </cell>
          <cell r="C667">
            <v>2</v>
          </cell>
          <cell r="D667">
            <v>0.5</v>
          </cell>
          <cell r="E667">
            <v>6.2</v>
          </cell>
        </row>
        <row r="668">
          <cell r="E668">
            <v>1.5</v>
          </cell>
        </row>
        <row r="669">
          <cell r="F669">
            <v>9.3000000000000007</v>
          </cell>
        </row>
        <row r="670">
          <cell r="B670">
            <v>1</v>
          </cell>
          <cell r="C670">
            <v>1</v>
          </cell>
          <cell r="D670">
            <v>0.5</v>
          </cell>
          <cell r="E670">
            <v>5.9</v>
          </cell>
        </row>
        <row r="671">
          <cell r="E671">
            <v>1.5</v>
          </cell>
        </row>
        <row r="672">
          <cell r="F672">
            <v>4.43</v>
          </cell>
        </row>
        <row r="673">
          <cell r="A673" t="str">
            <v>C2.4</v>
          </cell>
          <cell r="F673">
            <v>427.36</v>
          </cell>
        </row>
        <row r="677">
          <cell r="B677">
            <v>1</v>
          </cell>
          <cell r="C677">
            <v>1</v>
          </cell>
          <cell r="D677">
            <v>1</v>
          </cell>
          <cell r="E677">
            <v>374.59</v>
          </cell>
        </row>
        <row r="678">
          <cell r="A678" t="str">
            <v>C3.1</v>
          </cell>
          <cell r="F678">
            <v>374.59</v>
          </cell>
        </row>
        <row r="681">
          <cell r="B681">
            <v>1</v>
          </cell>
          <cell r="C681">
            <v>1</v>
          </cell>
          <cell r="D681">
            <v>1</v>
          </cell>
          <cell r="E681">
            <v>116.92</v>
          </cell>
        </row>
        <row r="682">
          <cell r="A682" t="str">
            <v>C3.2</v>
          </cell>
          <cell r="F682">
            <v>116.92</v>
          </cell>
        </row>
        <row r="685">
          <cell r="B685">
            <v>1</v>
          </cell>
          <cell r="C685">
            <v>1</v>
          </cell>
          <cell r="D685">
            <v>18</v>
          </cell>
          <cell r="E685">
            <v>15.399999999999999</v>
          </cell>
        </row>
        <row r="686">
          <cell r="A686" t="str">
            <v>C3.3</v>
          </cell>
          <cell r="F686">
            <v>277.2</v>
          </cell>
        </row>
        <row r="689">
          <cell r="B689">
            <v>1</v>
          </cell>
          <cell r="C689">
            <v>1</v>
          </cell>
          <cell r="D689">
            <v>4</v>
          </cell>
          <cell r="E689">
            <v>4.3899999999999997</v>
          </cell>
        </row>
        <row r="690">
          <cell r="F690">
            <v>17.559999999999999</v>
          </cell>
        </row>
        <row r="691">
          <cell r="B691">
            <v>1</v>
          </cell>
          <cell r="C691">
            <v>1</v>
          </cell>
          <cell r="D691">
            <v>2</v>
          </cell>
          <cell r="E691">
            <v>2.85</v>
          </cell>
        </row>
        <row r="692">
          <cell r="F692">
            <v>5.7</v>
          </cell>
        </row>
        <row r="693">
          <cell r="B693">
            <v>1</v>
          </cell>
          <cell r="C693">
            <v>1</v>
          </cell>
          <cell r="D693">
            <v>2</v>
          </cell>
          <cell r="E693">
            <v>7.42</v>
          </cell>
        </row>
        <row r="694">
          <cell r="F694">
            <v>14.84</v>
          </cell>
        </row>
        <row r="695">
          <cell r="B695">
            <v>1</v>
          </cell>
          <cell r="C695">
            <v>1</v>
          </cell>
          <cell r="D695">
            <v>2</v>
          </cell>
          <cell r="E695">
            <v>8.39</v>
          </cell>
        </row>
        <row r="696">
          <cell r="F696">
            <v>16.78</v>
          </cell>
        </row>
        <row r="697">
          <cell r="F697">
            <v>22.22</v>
          </cell>
        </row>
        <row r="698">
          <cell r="A698" t="str">
            <v>C3.4</v>
          </cell>
          <cell r="F698">
            <v>77.099999999999994</v>
          </cell>
        </row>
        <row r="702">
          <cell r="B702">
            <v>1</v>
          </cell>
          <cell r="C702">
            <v>1</v>
          </cell>
          <cell r="D702">
            <v>5</v>
          </cell>
          <cell r="E702">
            <v>6</v>
          </cell>
        </row>
        <row r="703">
          <cell r="A703" t="str">
            <v>C4.1a</v>
          </cell>
          <cell r="F703">
            <v>30</v>
          </cell>
        </row>
        <row r="707">
          <cell r="B707">
            <v>1</v>
          </cell>
          <cell r="C707">
            <v>1</v>
          </cell>
          <cell r="D707">
            <v>5</v>
          </cell>
          <cell r="E707">
            <v>6</v>
          </cell>
        </row>
        <row r="708">
          <cell r="A708" t="str">
            <v>C5.1a</v>
          </cell>
          <cell r="F708">
            <v>30</v>
          </cell>
        </row>
        <row r="710">
          <cell r="B710">
            <v>1</v>
          </cell>
          <cell r="C710">
            <v>1</v>
          </cell>
          <cell r="D710">
            <v>5</v>
          </cell>
          <cell r="E710">
            <v>2</v>
          </cell>
        </row>
        <row r="711">
          <cell r="A711" t="str">
            <v>C5.1d</v>
          </cell>
          <cell r="F711">
            <v>10</v>
          </cell>
        </row>
        <row r="714">
          <cell r="B714">
            <v>1</v>
          </cell>
          <cell r="C714">
            <v>1</v>
          </cell>
          <cell r="D714">
            <v>5</v>
          </cell>
          <cell r="E714">
            <v>6</v>
          </cell>
        </row>
        <row r="715">
          <cell r="A715" t="str">
            <v>C5.2a</v>
          </cell>
          <cell r="F715">
            <v>30</v>
          </cell>
        </row>
        <row r="717">
          <cell r="B717">
            <v>1</v>
          </cell>
          <cell r="C717">
            <v>1</v>
          </cell>
          <cell r="D717">
            <v>5</v>
          </cell>
          <cell r="E717">
            <v>8</v>
          </cell>
        </row>
        <row r="718">
          <cell r="A718" t="str">
            <v>C5.2b</v>
          </cell>
          <cell r="F718">
            <v>40</v>
          </cell>
        </row>
        <row r="720">
          <cell r="B720">
            <v>1</v>
          </cell>
          <cell r="C720">
            <v>1</v>
          </cell>
          <cell r="D720">
            <v>5</v>
          </cell>
          <cell r="E720">
            <v>6</v>
          </cell>
        </row>
        <row r="721">
          <cell r="A721" t="str">
            <v>C5.2c</v>
          </cell>
          <cell r="F721">
            <v>30</v>
          </cell>
        </row>
        <row r="723">
          <cell r="B723">
            <v>1</v>
          </cell>
          <cell r="C723">
            <v>1</v>
          </cell>
          <cell r="D723">
            <v>5</v>
          </cell>
          <cell r="E723">
            <v>6</v>
          </cell>
        </row>
        <row r="724">
          <cell r="A724" t="str">
            <v>C5.2d</v>
          </cell>
          <cell r="F724">
            <v>30</v>
          </cell>
        </row>
        <row r="728">
          <cell r="A728" t="str">
            <v>6.1a</v>
          </cell>
          <cell r="F728">
            <v>0</v>
          </cell>
        </row>
        <row r="730">
          <cell r="A730" t="str">
            <v>6.1b</v>
          </cell>
          <cell r="F730">
            <v>811.08</v>
          </cell>
        </row>
        <row r="732">
          <cell r="A732" t="str">
            <v>6.1c</v>
          </cell>
          <cell r="F732">
            <v>507.31</v>
          </cell>
        </row>
        <row r="734">
          <cell r="A734" t="str">
            <v>6.2a</v>
          </cell>
          <cell r="F734">
            <v>1729.75</v>
          </cell>
        </row>
        <row r="736">
          <cell r="A736" t="str">
            <v>6.2b</v>
          </cell>
          <cell r="F736">
            <v>0</v>
          </cell>
        </row>
        <row r="738">
          <cell r="A738" t="str">
            <v>6.2c</v>
          </cell>
          <cell r="F738">
            <v>636.75</v>
          </cell>
        </row>
        <row r="740">
          <cell r="A740" t="str">
            <v>6.3a</v>
          </cell>
          <cell r="F740">
            <v>56</v>
          </cell>
        </row>
        <row r="742">
          <cell r="A742" t="str">
            <v>6.3b</v>
          </cell>
          <cell r="F742">
            <v>4</v>
          </cell>
        </row>
        <row r="744">
          <cell r="A744" t="str">
            <v>6.3c</v>
          </cell>
          <cell r="F744">
            <v>4</v>
          </cell>
        </row>
        <row r="746">
          <cell r="A746" t="str">
            <v>6.3d</v>
          </cell>
          <cell r="F746">
            <v>0</v>
          </cell>
        </row>
        <row r="748">
          <cell r="A748" t="str">
            <v>6.3e</v>
          </cell>
          <cell r="F748">
            <v>20</v>
          </cell>
        </row>
        <row r="750">
          <cell r="A750" t="str">
            <v>6.3f</v>
          </cell>
          <cell r="F750">
            <v>0</v>
          </cell>
        </row>
        <row r="752">
          <cell r="A752">
            <v>6.5</v>
          </cell>
          <cell r="F752">
            <v>86</v>
          </cell>
        </row>
        <row r="759">
          <cell r="B759">
            <v>4</v>
          </cell>
          <cell r="C759">
            <v>1</v>
          </cell>
          <cell r="D759">
            <v>1</v>
          </cell>
          <cell r="E759">
            <v>13.18</v>
          </cell>
        </row>
        <row r="760">
          <cell r="E760">
            <v>2.4</v>
          </cell>
        </row>
        <row r="761">
          <cell r="F761">
            <v>126.53</v>
          </cell>
        </row>
        <row r="762">
          <cell r="B762">
            <v>4</v>
          </cell>
          <cell r="C762">
            <v>1</v>
          </cell>
          <cell r="D762">
            <v>1</v>
          </cell>
          <cell r="E762">
            <v>6.43</v>
          </cell>
        </row>
        <row r="763">
          <cell r="E763">
            <v>2.6</v>
          </cell>
        </row>
        <row r="764">
          <cell r="F764">
            <v>66.87</v>
          </cell>
        </row>
        <row r="765">
          <cell r="B765">
            <v>4</v>
          </cell>
          <cell r="C765">
            <v>1</v>
          </cell>
          <cell r="D765">
            <v>1</v>
          </cell>
          <cell r="E765">
            <v>4.4000000000000004</v>
          </cell>
        </row>
        <row r="766">
          <cell r="E766">
            <v>1.1000000000000001</v>
          </cell>
        </row>
        <row r="767">
          <cell r="F767">
            <v>19.36</v>
          </cell>
        </row>
        <row r="768">
          <cell r="B768">
            <v>4</v>
          </cell>
          <cell r="C768">
            <v>1</v>
          </cell>
          <cell r="D768">
            <v>1</v>
          </cell>
          <cell r="E768">
            <v>1.4</v>
          </cell>
        </row>
        <row r="769">
          <cell r="E769">
            <v>0.89999999999999991</v>
          </cell>
        </row>
        <row r="770">
          <cell r="F770">
            <v>5.04</v>
          </cell>
        </row>
        <row r="771">
          <cell r="B771">
            <v>-4</v>
          </cell>
          <cell r="C771">
            <v>1</v>
          </cell>
          <cell r="D771">
            <v>1</v>
          </cell>
          <cell r="E771">
            <v>1.5</v>
          </cell>
        </row>
        <row r="772">
          <cell r="E772">
            <v>1.5</v>
          </cell>
        </row>
        <row r="773">
          <cell r="F773">
            <v>-9</v>
          </cell>
        </row>
        <row r="774">
          <cell r="B774">
            <v>-4</v>
          </cell>
          <cell r="C774">
            <v>1</v>
          </cell>
          <cell r="D774">
            <v>1</v>
          </cell>
          <cell r="E774">
            <v>1</v>
          </cell>
        </row>
        <row r="775">
          <cell r="E775">
            <v>1.5</v>
          </cell>
        </row>
        <row r="776">
          <cell r="F776">
            <v>-6</v>
          </cell>
        </row>
        <row r="777">
          <cell r="B777">
            <v>-4</v>
          </cell>
          <cell r="C777">
            <v>1</v>
          </cell>
          <cell r="D777">
            <v>1</v>
          </cell>
          <cell r="E777">
            <v>0.6</v>
          </cell>
        </row>
        <row r="778">
          <cell r="E778">
            <v>0.6</v>
          </cell>
        </row>
        <row r="779">
          <cell r="F779">
            <v>-1.44</v>
          </cell>
        </row>
        <row r="780">
          <cell r="B780">
            <v>-4</v>
          </cell>
          <cell r="C780">
            <v>1</v>
          </cell>
          <cell r="D780">
            <v>1</v>
          </cell>
          <cell r="E780">
            <v>1</v>
          </cell>
        </row>
        <row r="781">
          <cell r="E781">
            <v>2.4</v>
          </cell>
        </row>
        <row r="782">
          <cell r="F782">
            <v>-9.6</v>
          </cell>
        </row>
        <row r="783">
          <cell r="B783">
            <v>-4</v>
          </cell>
          <cell r="C783">
            <v>1</v>
          </cell>
          <cell r="D783">
            <v>1</v>
          </cell>
          <cell r="E783">
            <v>0.75</v>
          </cell>
        </row>
        <row r="784">
          <cell r="E784">
            <v>2.6</v>
          </cell>
        </row>
        <row r="785">
          <cell r="F785">
            <v>-7.8</v>
          </cell>
        </row>
        <row r="786">
          <cell r="B786">
            <v>-4</v>
          </cell>
          <cell r="C786">
            <v>1</v>
          </cell>
          <cell r="D786">
            <v>1</v>
          </cell>
          <cell r="E786">
            <v>0.75</v>
          </cell>
        </row>
        <row r="787">
          <cell r="E787">
            <v>1.1000000000000001</v>
          </cell>
        </row>
        <row r="788">
          <cell r="F788">
            <v>-3.3</v>
          </cell>
        </row>
        <row r="790">
          <cell r="B790">
            <v>4</v>
          </cell>
          <cell r="C790">
            <v>1</v>
          </cell>
          <cell r="D790">
            <v>1</v>
          </cell>
          <cell r="E790">
            <v>23.414999999999992</v>
          </cell>
        </row>
        <row r="791">
          <cell r="E791">
            <v>2.4</v>
          </cell>
        </row>
        <row r="792">
          <cell r="F792">
            <v>224.78</v>
          </cell>
        </row>
        <row r="793">
          <cell r="B793">
            <v>4</v>
          </cell>
          <cell r="C793">
            <v>1</v>
          </cell>
          <cell r="D793">
            <v>1</v>
          </cell>
          <cell r="E793">
            <v>13.41</v>
          </cell>
        </row>
        <row r="794">
          <cell r="E794">
            <v>2.6</v>
          </cell>
        </row>
        <row r="795">
          <cell r="F795">
            <v>139.46</v>
          </cell>
        </row>
        <row r="796">
          <cell r="B796">
            <v>4</v>
          </cell>
          <cell r="C796">
            <v>1</v>
          </cell>
          <cell r="D796">
            <v>1</v>
          </cell>
          <cell r="E796">
            <v>5.42</v>
          </cell>
        </row>
        <row r="797">
          <cell r="E797">
            <v>1.1000000000000001</v>
          </cell>
        </row>
        <row r="798">
          <cell r="F798">
            <v>23.85</v>
          </cell>
        </row>
        <row r="799">
          <cell r="B799">
            <v>4</v>
          </cell>
          <cell r="C799">
            <v>1</v>
          </cell>
          <cell r="D799">
            <v>1</v>
          </cell>
          <cell r="E799">
            <v>1.0900000000000001</v>
          </cell>
        </row>
        <row r="800">
          <cell r="E800">
            <v>0.89999999999999991</v>
          </cell>
        </row>
        <row r="801">
          <cell r="F801">
            <v>3.92</v>
          </cell>
        </row>
        <row r="802">
          <cell r="B802">
            <v>4</v>
          </cell>
          <cell r="C802">
            <v>1</v>
          </cell>
          <cell r="D802">
            <v>1</v>
          </cell>
          <cell r="E802">
            <v>1.325</v>
          </cell>
        </row>
        <row r="803">
          <cell r="E803">
            <v>2.4</v>
          </cell>
        </row>
        <row r="804">
          <cell r="F804">
            <v>12.72</v>
          </cell>
        </row>
        <row r="805">
          <cell r="B805">
            <v>4</v>
          </cell>
          <cell r="C805">
            <v>1</v>
          </cell>
          <cell r="D805">
            <v>1</v>
          </cell>
          <cell r="E805">
            <v>1.33</v>
          </cell>
        </row>
        <row r="806">
          <cell r="E806">
            <v>2.6</v>
          </cell>
        </row>
        <row r="807">
          <cell r="F807">
            <v>13.83</v>
          </cell>
        </row>
        <row r="808">
          <cell r="B808">
            <v>4</v>
          </cell>
          <cell r="C808">
            <v>1</v>
          </cell>
          <cell r="D808">
            <v>1</v>
          </cell>
          <cell r="E808">
            <v>2.48</v>
          </cell>
        </row>
        <row r="809">
          <cell r="E809">
            <v>1.1800000000000002</v>
          </cell>
        </row>
        <row r="810">
          <cell r="F810">
            <v>11.71</v>
          </cell>
        </row>
        <row r="811">
          <cell r="B811">
            <v>-4</v>
          </cell>
          <cell r="C811">
            <v>1</v>
          </cell>
          <cell r="D811">
            <v>1</v>
          </cell>
          <cell r="E811">
            <v>1.5</v>
          </cell>
        </row>
        <row r="812">
          <cell r="E812">
            <v>1.5</v>
          </cell>
        </row>
        <row r="813">
          <cell r="F813">
            <v>-9</v>
          </cell>
        </row>
        <row r="814">
          <cell r="B814">
            <v>-4</v>
          </cell>
          <cell r="C814">
            <v>1</v>
          </cell>
          <cell r="D814">
            <v>3</v>
          </cell>
          <cell r="E814">
            <v>1.2</v>
          </cell>
        </row>
        <row r="815">
          <cell r="E815">
            <v>1.5</v>
          </cell>
        </row>
        <row r="816">
          <cell r="F816">
            <v>-21.6</v>
          </cell>
        </row>
        <row r="817">
          <cell r="B817">
            <v>-4</v>
          </cell>
          <cell r="C817">
            <v>1</v>
          </cell>
          <cell r="D817">
            <v>1</v>
          </cell>
          <cell r="E817">
            <v>1</v>
          </cell>
        </row>
        <row r="818">
          <cell r="E818">
            <v>1.5</v>
          </cell>
        </row>
        <row r="819">
          <cell r="F819">
            <v>-6</v>
          </cell>
        </row>
        <row r="820">
          <cell r="B820">
            <v>-4</v>
          </cell>
          <cell r="C820">
            <v>1</v>
          </cell>
          <cell r="D820">
            <v>1</v>
          </cell>
          <cell r="E820">
            <v>0.6</v>
          </cell>
        </row>
        <row r="821">
          <cell r="E821">
            <v>0.6</v>
          </cell>
        </row>
        <row r="822">
          <cell r="F822">
            <v>-1.44</v>
          </cell>
        </row>
        <row r="823">
          <cell r="B823">
            <v>-4</v>
          </cell>
          <cell r="C823">
            <v>1</v>
          </cell>
          <cell r="D823">
            <v>1</v>
          </cell>
          <cell r="E823">
            <v>1</v>
          </cell>
        </row>
        <row r="824">
          <cell r="E824">
            <v>2.6</v>
          </cell>
        </row>
        <row r="825">
          <cell r="F825">
            <v>-10.4</v>
          </cell>
        </row>
        <row r="826">
          <cell r="B826">
            <v>-4</v>
          </cell>
          <cell r="C826">
            <v>1</v>
          </cell>
          <cell r="D826">
            <v>3</v>
          </cell>
          <cell r="E826">
            <v>0.75</v>
          </cell>
        </row>
        <row r="827">
          <cell r="E827">
            <v>2.6</v>
          </cell>
        </row>
        <row r="828">
          <cell r="F828">
            <v>-23.4</v>
          </cell>
        </row>
        <row r="829">
          <cell r="B829">
            <v>-4</v>
          </cell>
          <cell r="C829">
            <v>1</v>
          </cell>
          <cell r="D829">
            <v>1</v>
          </cell>
          <cell r="E829">
            <v>0.75</v>
          </cell>
        </row>
        <row r="830">
          <cell r="E830">
            <v>1.1000000000000001</v>
          </cell>
        </row>
        <row r="831">
          <cell r="F831">
            <v>-3.3</v>
          </cell>
        </row>
        <row r="833">
          <cell r="B833">
            <v>4</v>
          </cell>
          <cell r="C833">
            <v>1</v>
          </cell>
          <cell r="D833">
            <v>1</v>
          </cell>
          <cell r="E833">
            <v>19.965</v>
          </cell>
        </row>
        <row r="834">
          <cell r="E834">
            <v>2.4</v>
          </cell>
        </row>
        <row r="835">
          <cell r="F835">
            <v>191.66</v>
          </cell>
        </row>
        <row r="836">
          <cell r="B836">
            <v>4</v>
          </cell>
          <cell r="C836">
            <v>1</v>
          </cell>
          <cell r="D836">
            <v>1</v>
          </cell>
          <cell r="E836">
            <v>15.68</v>
          </cell>
        </row>
        <row r="837">
          <cell r="E837">
            <v>2.6</v>
          </cell>
        </row>
        <row r="838">
          <cell r="F838">
            <v>163.07</v>
          </cell>
        </row>
        <row r="839">
          <cell r="B839">
            <v>4</v>
          </cell>
          <cell r="C839">
            <v>1</v>
          </cell>
          <cell r="D839">
            <v>1</v>
          </cell>
          <cell r="E839">
            <v>3.55</v>
          </cell>
        </row>
        <row r="840">
          <cell r="E840">
            <v>1.1000000000000001</v>
          </cell>
        </row>
        <row r="841">
          <cell r="F841">
            <v>15.62</v>
          </cell>
        </row>
        <row r="842">
          <cell r="B842">
            <v>4</v>
          </cell>
          <cell r="C842">
            <v>1</v>
          </cell>
          <cell r="D842">
            <v>1</v>
          </cell>
          <cell r="E842">
            <v>3.3249999999999997</v>
          </cell>
        </row>
        <row r="843">
          <cell r="E843">
            <v>0.89999999999999991</v>
          </cell>
        </row>
        <row r="844">
          <cell r="F844">
            <v>11.97</v>
          </cell>
        </row>
        <row r="845">
          <cell r="B845">
            <v>4</v>
          </cell>
          <cell r="C845">
            <v>1</v>
          </cell>
          <cell r="D845">
            <v>1</v>
          </cell>
          <cell r="E845">
            <v>1.325</v>
          </cell>
        </row>
        <row r="846">
          <cell r="E846">
            <v>2.4</v>
          </cell>
        </row>
        <row r="847">
          <cell r="F847">
            <v>12.72</v>
          </cell>
        </row>
        <row r="848">
          <cell r="B848">
            <v>4</v>
          </cell>
          <cell r="C848">
            <v>1</v>
          </cell>
          <cell r="D848">
            <v>1</v>
          </cell>
          <cell r="E848">
            <v>1.33</v>
          </cell>
        </row>
        <row r="849">
          <cell r="E849">
            <v>2.6</v>
          </cell>
        </row>
        <row r="850">
          <cell r="F850">
            <v>13.83</v>
          </cell>
        </row>
        <row r="851">
          <cell r="B851">
            <v>4</v>
          </cell>
          <cell r="C851">
            <v>1</v>
          </cell>
          <cell r="D851">
            <v>1</v>
          </cell>
          <cell r="E851">
            <v>2.48</v>
          </cell>
        </row>
        <row r="852">
          <cell r="E852">
            <v>1.1800000000000002</v>
          </cell>
        </row>
        <row r="853">
          <cell r="F853">
            <v>11.71</v>
          </cell>
        </row>
        <row r="854">
          <cell r="B854">
            <v>-4</v>
          </cell>
          <cell r="C854">
            <v>1</v>
          </cell>
          <cell r="D854">
            <v>1</v>
          </cell>
          <cell r="E854">
            <v>1.5</v>
          </cell>
        </row>
        <row r="855">
          <cell r="E855">
            <v>1.5</v>
          </cell>
        </row>
        <row r="856">
          <cell r="F856">
            <v>-9</v>
          </cell>
        </row>
        <row r="857">
          <cell r="B857">
            <v>-4</v>
          </cell>
          <cell r="C857">
            <v>1</v>
          </cell>
          <cell r="D857">
            <v>2</v>
          </cell>
          <cell r="E857">
            <v>1.2</v>
          </cell>
        </row>
        <row r="858">
          <cell r="E858">
            <v>1.5</v>
          </cell>
        </row>
        <row r="859">
          <cell r="F859">
            <v>-14.4</v>
          </cell>
        </row>
        <row r="860">
          <cell r="B860">
            <v>-4</v>
          </cell>
          <cell r="C860">
            <v>1</v>
          </cell>
          <cell r="D860">
            <v>1</v>
          </cell>
          <cell r="E860">
            <v>1</v>
          </cell>
        </row>
        <row r="861">
          <cell r="E861">
            <v>1.5</v>
          </cell>
        </row>
        <row r="862">
          <cell r="F862">
            <v>-6</v>
          </cell>
        </row>
        <row r="863">
          <cell r="B863">
            <v>-4</v>
          </cell>
          <cell r="C863">
            <v>1</v>
          </cell>
          <cell r="D863">
            <v>2</v>
          </cell>
          <cell r="E863">
            <v>0.6</v>
          </cell>
        </row>
        <row r="864">
          <cell r="E864">
            <v>0.6</v>
          </cell>
        </row>
        <row r="865">
          <cell r="F865">
            <v>-2.88</v>
          </cell>
        </row>
        <row r="866">
          <cell r="B866">
            <v>-4</v>
          </cell>
          <cell r="C866">
            <v>1</v>
          </cell>
          <cell r="D866">
            <v>1</v>
          </cell>
          <cell r="E866">
            <v>1</v>
          </cell>
        </row>
        <row r="867">
          <cell r="E867">
            <v>2.6</v>
          </cell>
        </row>
        <row r="868">
          <cell r="F868">
            <v>-10.4</v>
          </cell>
        </row>
        <row r="869">
          <cell r="B869">
            <v>-4</v>
          </cell>
          <cell r="C869">
            <v>1</v>
          </cell>
          <cell r="D869">
            <v>3</v>
          </cell>
          <cell r="E869">
            <v>0.75</v>
          </cell>
        </row>
        <row r="870">
          <cell r="E870">
            <v>2.6</v>
          </cell>
        </row>
        <row r="871">
          <cell r="F871">
            <v>-23.4</v>
          </cell>
        </row>
        <row r="872">
          <cell r="B872">
            <v>-4</v>
          </cell>
          <cell r="C872">
            <v>1</v>
          </cell>
          <cell r="D872">
            <v>1</v>
          </cell>
          <cell r="E872">
            <v>0.75</v>
          </cell>
        </row>
        <row r="873">
          <cell r="E873">
            <v>1.1000000000000001</v>
          </cell>
        </row>
        <row r="874">
          <cell r="F874">
            <v>-3.3</v>
          </cell>
        </row>
        <row r="876">
          <cell r="B876">
            <v>4</v>
          </cell>
          <cell r="C876">
            <v>2</v>
          </cell>
          <cell r="D876">
            <v>1</v>
          </cell>
          <cell r="E876">
            <v>19.340000000000003</v>
          </cell>
        </row>
        <row r="877">
          <cell r="E877">
            <v>2.4</v>
          </cell>
        </row>
        <row r="878">
          <cell r="F878">
            <v>371.33</v>
          </cell>
        </row>
        <row r="879">
          <cell r="B879">
            <v>4</v>
          </cell>
          <cell r="C879">
            <v>2</v>
          </cell>
          <cell r="D879">
            <v>1</v>
          </cell>
          <cell r="E879">
            <v>11.57</v>
          </cell>
        </row>
        <row r="880">
          <cell r="E880">
            <v>2.6</v>
          </cell>
        </row>
        <row r="881">
          <cell r="F881">
            <v>240.66</v>
          </cell>
        </row>
        <row r="882">
          <cell r="B882">
            <v>4</v>
          </cell>
          <cell r="C882">
            <v>2</v>
          </cell>
          <cell r="D882">
            <v>1</v>
          </cell>
          <cell r="E882">
            <v>3.0599999999999996</v>
          </cell>
        </row>
        <row r="883">
          <cell r="E883">
            <v>1.1000000000000001</v>
          </cell>
        </row>
        <row r="884">
          <cell r="F884">
            <v>26.93</v>
          </cell>
        </row>
        <row r="885">
          <cell r="B885">
            <v>4</v>
          </cell>
          <cell r="C885">
            <v>2</v>
          </cell>
          <cell r="D885">
            <v>1</v>
          </cell>
          <cell r="E885">
            <v>2.8349999999999995</v>
          </cell>
        </row>
        <row r="886">
          <cell r="E886">
            <v>0.89999999999999991</v>
          </cell>
        </row>
        <row r="887">
          <cell r="F887">
            <v>20.41</v>
          </cell>
        </row>
        <row r="888">
          <cell r="B888">
            <v>-4</v>
          </cell>
          <cell r="C888">
            <v>2</v>
          </cell>
          <cell r="D888">
            <v>1</v>
          </cell>
          <cell r="E888">
            <v>1.5</v>
          </cell>
        </row>
        <row r="889">
          <cell r="E889">
            <v>1.5</v>
          </cell>
        </row>
        <row r="890">
          <cell r="F890">
            <v>-18</v>
          </cell>
        </row>
        <row r="891">
          <cell r="B891">
            <v>-4</v>
          </cell>
          <cell r="C891">
            <v>2</v>
          </cell>
          <cell r="D891">
            <v>1</v>
          </cell>
          <cell r="E891">
            <v>1.2</v>
          </cell>
        </row>
        <row r="892">
          <cell r="E892">
            <v>1.5</v>
          </cell>
        </row>
        <row r="893">
          <cell r="F893">
            <v>-14.4</v>
          </cell>
        </row>
        <row r="894">
          <cell r="B894">
            <v>-4</v>
          </cell>
          <cell r="C894">
            <v>2</v>
          </cell>
          <cell r="D894">
            <v>1</v>
          </cell>
          <cell r="E894">
            <v>1</v>
          </cell>
        </row>
        <row r="895">
          <cell r="E895">
            <v>1.5</v>
          </cell>
        </row>
        <row r="896">
          <cell r="F896">
            <v>-12</v>
          </cell>
        </row>
        <row r="897">
          <cell r="B897">
            <v>-4</v>
          </cell>
          <cell r="C897">
            <v>2</v>
          </cell>
          <cell r="D897">
            <v>1</v>
          </cell>
          <cell r="E897">
            <v>0.6</v>
          </cell>
        </row>
        <row r="898">
          <cell r="E898">
            <v>0.6</v>
          </cell>
        </row>
        <row r="899">
          <cell r="F899">
            <v>-2.88</v>
          </cell>
        </row>
        <row r="900">
          <cell r="B900">
            <v>-4</v>
          </cell>
          <cell r="C900">
            <v>2</v>
          </cell>
          <cell r="D900">
            <v>1</v>
          </cell>
          <cell r="E900">
            <v>1</v>
          </cell>
        </row>
        <row r="901">
          <cell r="E901">
            <v>2.6</v>
          </cell>
        </row>
        <row r="902">
          <cell r="F902">
            <v>-20.8</v>
          </cell>
        </row>
        <row r="903">
          <cell r="B903">
            <v>-4</v>
          </cell>
          <cell r="C903">
            <v>2</v>
          </cell>
          <cell r="D903">
            <v>1</v>
          </cell>
          <cell r="E903">
            <v>0.75</v>
          </cell>
        </row>
        <row r="904">
          <cell r="E904">
            <v>2.6</v>
          </cell>
        </row>
        <row r="905">
          <cell r="F905">
            <v>-15.6</v>
          </cell>
        </row>
        <row r="906">
          <cell r="B906">
            <v>-4</v>
          </cell>
          <cell r="C906">
            <v>2</v>
          </cell>
          <cell r="D906">
            <v>1</v>
          </cell>
          <cell r="E906">
            <v>0.75</v>
          </cell>
        </row>
        <row r="907">
          <cell r="E907">
            <v>1.1000000000000001</v>
          </cell>
        </row>
        <row r="908">
          <cell r="F908">
            <v>-6.6</v>
          </cell>
        </row>
        <row r="910">
          <cell r="B910">
            <v>4</v>
          </cell>
          <cell r="C910">
            <v>1</v>
          </cell>
          <cell r="D910">
            <v>1</v>
          </cell>
          <cell r="E910">
            <v>19.114999999999998</v>
          </cell>
        </row>
        <row r="911">
          <cell r="E911">
            <v>2.4</v>
          </cell>
        </row>
        <row r="912">
          <cell r="F912">
            <v>183.5</v>
          </cell>
        </row>
        <row r="913">
          <cell r="B913">
            <v>4</v>
          </cell>
          <cell r="C913">
            <v>1</v>
          </cell>
          <cell r="D913">
            <v>1</v>
          </cell>
          <cell r="E913">
            <v>11.259999999999998</v>
          </cell>
        </row>
        <row r="914">
          <cell r="E914">
            <v>2.6</v>
          </cell>
        </row>
        <row r="915">
          <cell r="F915">
            <v>117.1</v>
          </cell>
        </row>
        <row r="916">
          <cell r="B916">
            <v>4</v>
          </cell>
          <cell r="C916">
            <v>1</v>
          </cell>
          <cell r="D916">
            <v>1</v>
          </cell>
          <cell r="E916">
            <v>4.32</v>
          </cell>
        </row>
        <row r="917">
          <cell r="E917">
            <v>1.1000000000000001</v>
          </cell>
        </row>
        <row r="918">
          <cell r="F918">
            <v>19.010000000000002</v>
          </cell>
        </row>
        <row r="919">
          <cell r="B919">
            <v>4</v>
          </cell>
          <cell r="C919">
            <v>1</v>
          </cell>
          <cell r="D919">
            <v>1</v>
          </cell>
          <cell r="E919">
            <v>1.1000000000000001</v>
          </cell>
        </row>
        <row r="920">
          <cell r="E920">
            <v>0.89999999999999991</v>
          </cell>
        </row>
        <row r="921">
          <cell r="F921">
            <v>3.96</v>
          </cell>
        </row>
        <row r="922">
          <cell r="B922">
            <v>-4</v>
          </cell>
          <cell r="C922">
            <v>1</v>
          </cell>
          <cell r="D922">
            <v>1</v>
          </cell>
          <cell r="E922">
            <v>1.5</v>
          </cell>
        </row>
        <row r="923">
          <cell r="E923">
            <v>1.5</v>
          </cell>
        </row>
        <row r="924">
          <cell r="F924">
            <v>-9</v>
          </cell>
        </row>
        <row r="925">
          <cell r="B925">
            <v>-4</v>
          </cell>
          <cell r="C925">
            <v>1</v>
          </cell>
          <cell r="D925">
            <v>1</v>
          </cell>
          <cell r="E925">
            <v>1.2</v>
          </cell>
        </row>
        <row r="926">
          <cell r="E926">
            <v>1.5</v>
          </cell>
        </row>
        <row r="927">
          <cell r="F927">
            <v>-7.2</v>
          </cell>
        </row>
        <row r="928">
          <cell r="B928">
            <v>-4</v>
          </cell>
          <cell r="C928">
            <v>1</v>
          </cell>
          <cell r="D928">
            <v>1</v>
          </cell>
          <cell r="E928">
            <v>1</v>
          </cell>
        </row>
        <row r="929">
          <cell r="E929">
            <v>1.5</v>
          </cell>
        </row>
        <row r="930">
          <cell r="F930">
            <v>-6</v>
          </cell>
        </row>
        <row r="931">
          <cell r="B931">
            <v>-4</v>
          </cell>
          <cell r="C931">
            <v>1</v>
          </cell>
          <cell r="D931">
            <v>1</v>
          </cell>
          <cell r="E931">
            <v>0.6</v>
          </cell>
        </row>
        <row r="932">
          <cell r="E932">
            <v>0.6</v>
          </cell>
        </row>
        <row r="933">
          <cell r="F933">
            <v>-1.44</v>
          </cell>
        </row>
        <row r="934">
          <cell r="B934">
            <v>-4</v>
          </cell>
          <cell r="C934">
            <v>1</v>
          </cell>
          <cell r="D934">
            <v>1</v>
          </cell>
          <cell r="E934">
            <v>1</v>
          </cell>
        </row>
        <row r="935">
          <cell r="E935">
            <v>2.4</v>
          </cell>
        </row>
        <row r="936">
          <cell r="F936">
            <v>-9.6</v>
          </cell>
        </row>
        <row r="937">
          <cell r="B937">
            <v>-4</v>
          </cell>
          <cell r="C937">
            <v>1</v>
          </cell>
          <cell r="D937">
            <v>1</v>
          </cell>
          <cell r="E937">
            <v>0.75</v>
          </cell>
        </row>
        <row r="938">
          <cell r="E938">
            <v>2.6</v>
          </cell>
        </row>
        <row r="939">
          <cell r="F939">
            <v>-7.8</v>
          </cell>
        </row>
        <row r="940">
          <cell r="B940">
            <v>-4</v>
          </cell>
          <cell r="C940">
            <v>1</v>
          </cell>
          <cell r="D940">
            <v>1</v>
          </cell>
          <cell r="E940">
            <v>0.75</v>
          </cell>
        </row>
        <row r="941">
          <cell r="E941">
            <v>1.1000000000000001</v>
          </cell>
        </row>
        <row r="942">
          <cell r="F942">
            <v>-3.3</v>
          </cell>
        </row>
        <row r="945">
          <cell r="B945">
            <v>1</v>
          </cell>
          <cell r="C945">
            <v>1</v>
          </cell>
          <cell r="D945">
            <v>1</v>
          </cell>
          <cell r="E945">
            <v>14.319999999999999</v>
          </cell>
        </row>
        <row r="946">
          <cell r="E946">
            <v>2.6</v>
          </cell>
        </row>
        <row r="947">
          <cell r="F947">
            <v>37.229999999999997</v>
          </cell>
        </row>
        <row r="948">
          <cell r="B948">
            <v>1</v>
          </cell>
          <cell r="C948">
            <v>1</v>
          </cell>
          <cell r="D948">
            <v>1</v>
          </cell>
          <cell r="E948">
            <v>18.600000000000001</v>
          </cell>
        </row>
        <row r="949">
          <cell r="E949">
            <v>2.4</v>
          </cell>
        </row>
        <row r="950">
          <cell r="F950">
            <v>44.64</v>
          </cell>
        </row>
        <row r="951">
          <cell r="B951">
            <v>-1</v>
          </cell>
          <cell r="C951">
            <v>1</v>
          </cell>
          <cell r="D951">
            <v>4</v>
          </cell>
          <cell r="E951">
            <v>1.5</v>
          </cell>
        </row>
        <row r="952">
          <cell r="E952">
            <v>1.5</v>
          </cell>
        </row>
        <row r="953">
          <cell r="F953">
            <v>-9</v>
          </cell>
        </row>
        <row r="954">
          <cell r="B954">
            <v>-1</v>
          </cell>
          <cell r="C954">
            <v>1</v>
          </cell>
          <cell r="D954">
            <v>2</v>
          </cell>
          <cell r="E954">
            <v>1</v>
          </cell>
        </row>
        <row r="955">
          <cell r="E955">
            <v>1.5</v>
          </cell>
        </row>
        <row r="956">
          <cell r="F956">
            <v>-3</v>
          </cell>
        </row>
        <row r="957">
          <cell r="B957">
            <v>-1</v>
          </cell>
          <cell r="C957">
            <v>1</v>
          </cell>
          <cell r="D957">
            <v>6</v>
          </cell>
          <cell r="E957">
            <v>1</v>
          </cell>
        </row>
        <row r="958">
          <cell r="E958">
            <v>2.6</v>
          </cell>
        </row>
        <row r="959">
          <cell r="F959">
            <v>-15.6</v>
          </cell>
        </row>
        <row r="961">
          <cell r="B961">
            <v>3</v>
          </cell>
          <cell r="C961">
            <v>1</v>
          </cell>
          <cell r="D961">
            <v>1</v>
          </cell>
          <cell r="E961">
            <v>14.319999999999999</v>
          </cell>
        </row>
        <row r="962">
          <cell r="E962">
            <v>2.6</v>
          </cell>
        </row>
        <row r="963">
          <cell r="F963">
            <v>111.7</v>
          </cell>
        </row>
        <row r="964">
          <cell r="B964">
            <v>3</v>
          </cell>
          <cell r="C964">
            <v>1</v>
          </cell>
          <cell r="D964">
            <v>1</v>
          </cell>
          <cell r="E964">
            <v>18.600000000000001</v>
          </cell>
        </row>
        <row r="965">
          <cell r="E965">
            <v>2.4</v>
          </cell>
        </row>
        <row r="966">
          <cell r="F966">
            <v>133.91999999999999</v>
          </cell>
        </row>
        <row r="967">
          <cell r="B967">
            <v>3</v>
          </cell>
          <cell r="C967">
            <v>1</v>
          </cell>
          <cell r="D967">
            <v>1</v>
          </cell>
          <cell r="E967">
            <v>20.97</v>
          </cell>
        </row>
        <row r="968">
          <cell r="E968">
            <v>1.1000000000000001</v>
          </cell>
        </row>
        <row r="969">
          <cell r="F969">
            <v>69.2</v>
          </cell>
        </row>
        <row r="970">
          <cell r="B970">
            <v>-3</v>
          </cell>
          <cell r="C970">
            <v>1</v>
          </cell>
          <cell r="D970">
            <v>4</v>
          </cell>
          <cell r="E970">
            <v>1.5</v>
          </cell>
        </row>
        <row r="971">
          <cell r="E971">
            <v>1.5</v>
          </cell>
        </row>
        <row r="972">
          <cell r="F972">
            <v>-27</v>
          </cell>
        </row>
        <row r="973">
          <cell r="B973">
            <v>-3</v>
          </cell>
          <cell r="C973">
            <v>1</v>
          </cell>
          <cell r="D973">
            <v>2</v>
          </cell>
          <cell r="E973">
            <v>1</v>
          </cell>
        </row>
        <row r="974">
          <cell r="E974">
            <v>1.5</v>
          </cell>
        </row>
        <row r="975">
          <cell r="F975">
            <v>-9</v>
          </cell>
        </row>
        <row r="976">
          <cell r="B976">
            <v>-3</v>
          </cell>
          <cell r="C976">
            <v>1</v>
          </cell>
          <cell r="D976">
            <v>6</v>
          </cell>
          <cell r="E976">
            <v>1</v>
          </cell>
        </row>
        <row r="977">
          <cell r="E977">
            <v>2.6</v>
          </cell>
        </row>
        <row r="978">
          <cell r="F978">
            <v>-46.8</v>
          </cell>
        </row>
        <row r="981">
          <cell r="B981">
            <v>1</v>
          </cell>
          <cell r="C981">
            <v>1</v>
          </cell>
          <cell r="D981">
            <v>1</v>
          </cell>
          <cell r="E981">
            <v>16.509999999999998</v>
          </cell>
        </row>
        <row r="982">
          <cell r="E982">
            <v>2.58</v>
          </cell>
        </row>
        <row r="983">
          <cell r="F983">
            <v>42.6</v>
          </cell>
        </row>
        <row r="984">
          <cell r="B984">
            <v>1</v>
          </cell>
          <cell r="C984">
            <v>1</v>
          </cell>
          <cell r="D984">
            <v>1</v>
          </cell>
          <cell r="E984">
            <v>3.1</v>
          </cell>
        </row>
        <row r="985">
          <cell r="E985">
            <v>2.88</v>
          </cell>
        </row>
        <row r="986">
          <cell r="F986">
            <v>8.93</v>
          </cell>
        </row>
        <row r="987">
          <cell r="B987">
            <v>1</v>
          </cell>
          <cell r="C987">
            <v>1</v>
          </cell>
          <cell r="D987">
            <v>1</v>
          </cell>
          <cell r="E987">
            <v>4.4000000000000004</v>
          </cell>
        </row>
        <row r="988">
          <cell r="E988">
            <v>1.38</v>
          </cell>
        </row>
        <row r="989">
          <cell r="F989">
            <v>6.07</v>
          </cell>
        </row>
        <row r="990">
          <cell r="B990">
            <v>1</v>
          </cell>
          <cell r="C990">
            <v>1</v>
          </cell>
          <cell r="D990">
            <v>1</v>
          </cell>
          <cell r="E990">
            <v>1.4</v>
          </cell>
        </row>
        <row r="991">
          <cell r="E991">
            <v>1.08</v>
          </cell>
        </row>
        <row r="992">
          <cell r="F992">
            <v>1.51</v>
          </cell>
        </row>
        <row r="993">
          <cell r="B993">
            <v>-1</v>
          </cell>
          <cell r="C993">
            <v>1</v>
          </cell>
          <cell r="D993">
            <v>1</v>
          </cell>
          <cell r="E993">
            <v>1.5</v>
          </cell>
        </row>
        <row r="994">
          <cell r="E994">
            <v>1.5</v>
          </cell>
        </row>
        <row r="995">
          <cell r="F995">
            <v>-2.25</v>
          </cell>
        </row>
        <row r="996">
          <cell r="B996">
            <v>-1</v>
          </cell>
          <cell r="C996">
            <v>1</v>
          </cell>
          <cell r="D996">
            <v>1</v>
          </cell>
          <cell r="E996">
            <v>1</v>
          </cell>
        </row>
        <row r="997">
          <cell r="E997">
            <v>1.5</v>
          </cell>
        </row>
        <row r="998">
          <cell r="F998">
            <v>-1.5</v>
          </cell>
        </row>
        <row r="999">
          <cell r="B999">
            <v>-1</v>
          </cell>
          <cell r="C999">
            <v>1</v>
          </cell>
          <cell r="D999">
            <v>1</v>
          </cell>
          <cell r="E999">
            <v>0.6</v>
          </cell>
        </row>
        <row r="1000">
          <cell r="E1000">
            <v>0.6</v>
          </cell>
        </row>
        <row r="1001">
          <cell r="F1001">
            <v>-0.36</v>
          </cell>
        </row>
        <row r="1002">
          <cell r="B1002">
            <v>-1</v>
          </cell>
          <cell r="C1002">
            <v>1</v>
          </cell>
          <cell r="D1002">
            <v>1</v>
          </cell>
          <cell r="E1002">
            <v>1</v>
          </cell>
        </row>
        <row r="1003">
          <cell r="E1003">
            <v>2.4</v>
          </cell>
        </row>
        <row r="1004">
          <cell r="F1004">
            <v>-2.4</v>
          </cell>
        </row>
        <row r="1005">
          <cell r="B1005">
            <v>-1</v>
          </cell>
          <cell r="C1005">
            <v>1</v>
          </cell>
          <cell r="D1005">
            <v>1</v>
          </cell>
          <cell r="E1005">
            <v>0.75</v>
          </cell>
        </row>
        <row r="1006">
          <cell r="E1006">
            <v>2.6</v>
          </cell>
        </row>
        <row r="1007">
          <cell r="F1007">
            <v>-1.95</v>
          </cell>
        </row>
        <row r="1008">
          <cell r="B1008">
            <v>-1</v>
          </cell>
          <cell r="C1008">
            <v>1</v>
          </cell>
          <cell r="D1008">
            <v>1</v>
          </cell>
          <cell r="E1008">
            <v>0.75</v>
          </cell>
        </row>
        <row r="1009">
          <cell r="E1009">
            <v>1.1000000000000001</v>
          </cell>
        </row>
        <row r="1010">
          <cell r="F1010">
            <v>-0.83</v>
          </cell>
        </row>
        <row r="1012">
          <cell r="B1012">
            <v>1</v>
          </cell>
          <cell r="C1012">
            <v>1</v>
          </cell>
          <cell r="D1012">
            <v>1</v>
          </cell>
          <cell r="E1012">
            <v>11.795000000000002</v>
          </cell>
        </row>
        <row r="1013">
          <cell r="E1013">
            <v>2.58</v>
          </cell>
        </row>
        <row r="1014">
          <cell r="F1014">
            <v>30.43</v>
          </cell>
        </row>
        <row r="1015">
          <cell r="B1015">
            <v>1</v>
          </cell>
          <cell r="C1015">
            <v>1</v>
          </cell>
          <cell r="D1015">
            <v>1</v>
          </cell>
          <cell r="E1015">
            <v>15.26</v>
          </cell>
        </row>
        <row r="1016">
          <cell r="E1016">
            <v>2.88</v>
          </cell>
        </row>
        <row r="1017">
          <cell r="F1017">
            <v>43.95</v>
          </cell>
        </row>
        <row r="1018">
          <cell r="B1018">
            <v>1</v>
          </cell>
          <cell r="C1018">
            <v>1</v>
          </cell>
          <cell r="D1018">
            <v>1</v>
          </cell>
          <cell r="E1018">
            <v>4.45</v>
          </cell>
        </row>
        <row r="1019">
          <cell r="E1019">
            <v>2.58</v>
          </cell>
        </row>
        <row r="1020">
          <cell r="F1020">
            <v>11.48</v>
          </cell>
        </row>
        <row r="1021">
          <cell r="B1021">
            <v>1</v>
          </cell>
          <cell r="C1021">
            <v>1</v>
          </cell>
          <cell r="D1021">
            <v>1</v>
          </cell>
          <cell r="E1021">
            <v>4.45</v>
          </cell>
        </row>
        <row r="1022">
          <cell r="E1022">
            <v>2.88</v>
          </cell>
        </row>
        <row r="1023">
          <cell r="F1023">
            <v>12.82</v>
          </cell>
        </row>
        <row r="1024">
          <cell r="B1024">
            <v>1</v>
          </cell>
          <cell r="C1024">
            <v>1</v>
          </cell>
          <cell r="D1024">
            <v>1</v>
          </cell>
          <cell r="E1024">
            <v>5.38</v>
          </cell>
        </row>
        <row r="1025">
          <cell r="E1025">
            <v>2.58</v>
          </cell>
        </row>
        <row r="1026">
          <cell r="F1026">
            <v>13.88</v>
          </cell>
        </row>
        <row r="1027">
          <cell r="B1027">
            <v>1</v>
          </cell>
          <cell r="C1027">
            <v>1</v>
          </cell>
          <cell r="D1027">
            <v>1</v>
          </cell>
          <cell r="E1027">
            <v>5.68</v>
          </cell>
        </row>
        <row r="1028">
          <cell r="E1028">
            <v>2.88</v>
          </cell>
        </row>
        <row r="1029">
          <cell r="F1029">
            <v>16.36</v>
          </cell>
        </row>
        <row r="1030">
          <cell r="B1030">
            <v>1</v>
          </cell>
          <cell r="C1030">
            <v>1</v>
          </cell>
          <cell r="D1030">
            <v>1</v>
          </cell>
          <cell r="E1030">
            <v>2.85</v>
          </cell>
        </row>
        <row r="1031">
          <cell r="E1031">
            <v>2.58</v>
          </cell>
        </row>
        <row r="1032">
          <cell r="F1032">
            <v>7.35</v>
          </cell>
        </row>
        <row r="1033">
          <cell r="B1033">
            <v>1</v>
          </cell>
          <cell r="C1033">
            <v>1</v>
          </cell>
          <cell r="D1033">
            <v>1</v>
          </cell>
          <cell r="E1033">
            <v>7.8599999999999994</v>
          </cell>
        </row>
        <row r="1034">
          <cell r="E1034">
            <v>2.88</v>
          </cell>
        </row>
        <row r="1035">
          <cell r="F1035">
            <v>22.64</v>
          </cell>
        </row>
        <row r="1036">
          <cell r="B1036">
            <v>1</v>
          </cell>
          <cell r="C1036">
            <v>1</v>
          </cell>
          <cell r="D1036">
            <v>1</v>
          </cell>
          <cell r="E1036">
            <v>6.7099999999999991</v>
          </cell>
        </row>
        <row r="1037">
          <cell r="E1037">
            <v>2.58</v>
          </cell>
        </row>
        <row r="1038">
          <cell r="F1038">
            <v>17.309999999999999</v>
          </cell>
        </row>
        <row r="1039">
          <cell r="B1039">
            <v>1</v>
          </cell>
          <cell r="C1039">
            <v>1</v>
          </cell>
          <cell r="D1039">
            <v>1</v>
          </cell>
          <cell r="E1039">
            <v>7.1099999999999994</v>
          </cell>
        </row>
        <row r="1040">
          <cell r="E1040">
            <v>2.88</v>
          </cell>
        </row>
        <row r="1041">
          <cell r="F1041">
            <v>20.48</v>
          </cell>
        </row>
        <row r="1042">
          <cell r="B1042">
            <v>1</v>
          </cell>
          <cell r="C1042">
            <v>1</v>
          </cell>
          <cell r="D1042">
            <v>1</v>
          </cell>
          <cell r="E1042">
            <v>5.42</v>
          </cell>
        </row>
        <row r="1043">
          <cell r="E1043">
            <v>1.38</v>
          </cell>
        </row>
        <row r="1044">
          <cell r="F1044">
            <v>7.48</v>
          </cell>
        </row>
        <row r="1045">
          <cell r="B1045">
            <v>1</v>
          </cell>
          <cell r="C1045">
            <v>1</v>
          </cell>
          <cell r="D1045">
            <v>1</v>
          </cell>
          <cell r="E1045">
            <v>1.0900000000000001</v>
          </cell>
        </row>
        <row r="1046">
          <cell r="E1046">
            <v>1.08</v>
          </cell>
        </row>
        <row r="1047">
          <cell r="F1047">
            <v>1.18</v>
          </cell>
        </row>
        <row r="1048">
          <cell r="B1048">
            <v>1</v>
          </cell>
          <cell r="C1048">
            <v>1</v>
          </cell>
          <cell r="D1048">
            <v>1</v>
          </cell>
          <cell r="E1048">
            <v>1.325</v>
          </cell>
        </row>
        <row r="1049">
          <cell r="E1049">
            <v>2.58</v>
          </cell>
        </row>
        <row r="1050">
          <cell r="F1050">
            <v>3.42</v>
          </cell>
        </row>
        <row r="1051">
          <cell r="B1051">
            <v>1</v>
          </cell>
          <cell r="C1051">
            <v>1</v>
          </cell>
          <cell r="D1051">
            <v>1</v>
          </cell>
          <cell r="E1051">
            <v>1.33</v>
          </cell>
        </row>
        <row r="1052">
          <cell r="E1052">
            <v>2.88</v>
          </cell>
        </row>
        <row r="1053">
          <cell r="F1053">
            <v>3.83</v>
          </cell>
        </row>
        <row r="1054">
          <cell r="B1054">
            <v>1</v>
          </cell>
          <cell r="C1054">
            <v>1</v>
          </cell>
          <cell r="D1054">
            <v>1</v>
          </cell>
          <cell r="E1054">
            <v>2.6799999999999997</v>
          </cell>
        </row>
        <row r="1055">
          <cell r="E1055">
            <v>1.1000000000000001</v>
          </cell>
        </row>
        <row r="1056">
          <cell r="F1056">
            <v>2.95</v>
          </cell>
        </row>
        <row r="1057">
          <cell r="B1057">
            <v>-1</v>
          </cell>
          <cell r="C1057">
            <v>1</v>
          </cell>
          <cell r="D1057">
            <v>1</v>
          </cell>
          <cell r="E1057">
            <v>1.5</v>
          </cell>
        </row>
        <row r="1058">
          <cell r="E1058">
            <v>1.5</v>
          </cell>
        </row>
        <row r="1059">
          <cell r="F1059">
            <v>-2.25</v>
          </cell>
        </row>
        <row r="1060">
          <cell r="B1060">
            <v>-1</v>
          </cell>
          <cell r="C1060">
            <v>1</v>
          </cell>
          <cell r="D1060">
            <v>3</v>
          </cell>
          <cell r="E1060">
            <v>1.2</v>
          </cell>
        </row>
        <row r="1061">
          <cell r="E1061">
            <v>1.5</v>
          </cell>
        </row>
        <row r="1062">
          <cell r="F1062">
            <v>-5.4</v>
          </cell>
        </row>
        <row r="1063">
          <cell r="B1063">
            <v>-1</v>
          </cell>
          <cell r="C1063">
            <v>1</v>
          </cell>
          <cell r="D1063">
            <v>1</v>
          </cell>
          <cell r="E1063">
            <v>1</v>
          </cell>
        </row>
        <row r="1064">
          <cell r="E1064">
            <v>1.5</v>
          </cell>
        </row>
        <row r="1065">
          <cell r="F1065">
            <v>-1.5</v>
          </cell>
        </row>
        <row r="1066">
          <cell r="B1066">
            <v>-1</v>
          </cell>
          <cell r="C1066">
            <v>1</v>
          </cell>
          <cell r="D1066">
            <v>1</v>
          </cell>
          <cell r="E1066">
            <v>0.6</v>
          </cell>
        </row>
        <row r="1067">
          <cell r="E1067">
            <v>0.6</v>
          </cell>
        </row>
        <row r="1068">
          <cell r="F1068">
            <v>-0.36</v>
          </cell>
        </row>
        <row r="1069">
          <cell r="B1069">
            <v>-1</v>
          </cell>
          <cell r="C1069">
            <v>1</v>
          </cell>
          <cell r="D1069">
            <v>1</v>
          </cell>
          <cell r="E1069">
            <v>1</v>
          </cell>
        </row>
        <row r="1070">
          <cell r="E1070">
            <v>2.4</v>
          </cell>
        </row>
        <row r="1071">
          <cell r="F1071">
            <v>-2.4</v>
          </cell>
        </row>
        <row r="1072">
          <cell r="B1072">
            <v>-1</v>
          </cell>
          <cell r="C1072">
            <v>4</v>
          </cell>
          <cell r="D1072">
            <v>2</v>
          </cell>
          <cell r="E1072">
            <v>0.8</v>
          </cell>
        </row>
        <row r="1073">
          <cell r="E1073">
            <v>2.6</v>
          </cell>
        </row>
        <row r="1074">
          <cell r="F1074">
            <v>-16.64</v>
          </cell>
        </row>
        <row r="1075">
          <cell r="B1075">
            <v>-1</v>
          </cell>
          <cell r="C1075">
            <v>1</v>
          </cell>
          <cell r="D1075">
            <v>1</v>
          </cell>
          <cell r="E1075">
            <v>0.75</v>
          </cell>
        </row>
        <row r="1076">
          <cell r="E1076">
            <v>2.6</v>
          </cell>
        </row>
        <row r="1077">
          <cell r="F1077">
            <v>-1.95</v>
          </cell>
        </row>
        <row r="1078">
          <cell r="B1078">
            <v>-1</v>
          </cell>
          <cell r="C1078">
            <v>1</v>
          </cell>
          <cell r="D1078">
            <v>2</v>
          </cell>
          <cell r="E1078">
            <v>0.75</v>
          </cell>
        </row>
        <row r="1079">
          <cell r="E1079">
            <v>2.4</v>
          </cell>
        </row>
        <row r="1080">
          <cell r="F1080">
            <v>-3.6</v>
          </cell>
        </row>
        <row r="1081">
          <cell r="B1081">
            <v>-1</v>
          </cell>
          <cell r="C1081">
            <v>1</v>
          </cell>
          <cell r="D1081">
            <v>1</v>
          </cell>
          <cell r="E1081">
            <v>0.75</v>
          </cell>
        </row>
        <row r="1082">
          <cell r="E1082">
            <v>1.1000000000000001</v>
          </cell>
        </row>
        <row r="1083">
          <cell r="F1083">
            <v>-0.83</v>
          </cell>
        </row>
        <row r="1085">
          <cell r="B1085">
            <v>1</v>
          </cell>
          <cell r="C1085">
            <v>1</v>
          </cell>
          <cell r="D1085">
            <v>1</v>
          </cell>
          <cell r="E1085">
            <v>9.1100000000000012</v>
          </cell>
        </row>
        <row r="1086">
          <cell r="E1086">
            <v>2.58</v>
          </cell>
        </row>
        <row r="1087">
          <cell r="F1087">
            <v>23.5</v>
          </cell>
        </row>
        <row r="1088">
          <cell r="B1088">
            <v>1</v>
          </cell>
          <cell r="C1088">
            <v>1</v>
          </cell>
          <cell r="D1088">
            <v>1</v>
          </cell>
          <cell r="E1088">
            <v>12.574999999999999</v>
          </cell>
        </row>
        <row r="1089">
          <cell r="E1089">
            <v>2.88</v>
          </cell>
        </row>
        <row r="1090">
          <cell r="F1090">
            <v>36.22</v>
          </cell>
        </row>
        <row r="1091">
          <cell r="B1091">
            <v>1</v>
          </cell>
          <cell r="C1091">
            <v>1</v>
          </cell>
          <cell r="D1091">
            <v>1</v>
          </cell>
          <cell r="E1091">
            <v>4.5</v>
          </cell>
        </row>
        <row r="1092">
          <cell r="E1092">
            <v>2.58</v>
          </cell>
        </row>
        <row r="1093">
          <cell r="F1093">
            <v>11.61</v>
          </cell>
        </row>
        <row r="1094">
          <cell r="B1094">
            <v>1</v>
          </cell>
          <cell r="C1094">
            <v>1</v>
          </cell>
          <cell r="D1094">
            <v>1</v>
          </cell>
          <cell r="E1094">
            <v>4.7</v>
          </cell>
        </row>
        <row r="1095">
          <cell r="E1095">
            <v>2.88</v>
          </cell>
        </row>
        <row r="1096">
          <cell r="F1096">
            <v>13.54</v>
          </cell>
        </row>
        <row r="1097">
          <cell r="B1097">
            <v>1</v>
          </cell>
          <cell r="C1097">
            <v>1</v>
          </cell>
          <cell r="D1097">
            <v>1</v>
          </cell>
          <cell r="E1097">
            <v>5.42</v>
          </cell>
        </row>
        <row r="1098">
          <cell r="E1098">
            <v>2.58</v>
          </cell>
        </row>
        <row r="1099">
          <cell r="F1099">
            <v>13.98</v>
          </cell>
        </row>
        <row r="1100">
          <cell r="B1100">
            <v>1</v>
          </cell>
          <cell r="C1100">
            <v>1</v>
          </cell>
          <cell r="D1100">
            <v>1</v>
          </cell>
          <cell r="E1100">
            <v>5.67</v>
          </cell>
        </row>
        <row r="1101">
          <cell r="E1101">
            <v>2.88</v>
          </cell>
        </row>
        <row r="1102">
          <cell r="F1102">
            <v>16.329999999999998</v>
          </cell>
        </row>
        <row r="1103">
          <cell r="B1103">
            <v>1</v>
          </cell>
          <cell r="C1103">
            <v>1</v>
          </cell>
          <cell r="D1103">
            <v>1</v>
          </cell>
          <cell r="E1103">
            <v>6.875</v>
          </cell>
        </row>
        <row r="1104">
          <cell r="E1104">
            <v>1.1000000000000001</v>
          </cell>
        </row>
        <row r="1105">
          <cell r="F1105">
            <v>7.56</v>
          </cell>
        </row>
        <row r="1106">
          <cell r="B1106">
            <v>1</v>
          </cell>
          <cell r="C1106">
            <v>1</v>
          </cell>
          <cell r="D1106">
            <v>1</v>
          </cell>
          <cell r="E1106">
            <v>1.325</v>
          </cell>
        </row>
        <row r="1107">
          <cell r="E1107">
            <v>2.4</v>
          </cell>
        </row>
        <row r="1108">
          <cell r="F1108">
            <v>3.18</v>
          </cell>
        </row>
        <row r="1109">
          <cell r="B1109">
            <v>1</v>
          </cell>
          <cell r="C1109">
            <v>1</v>
          </cell>
          <cell r="D1109">
            <v>1</v>
          </cell>
          <cell r="E1109">
            <v>1.33</v>
          </cell>
        </row>
        <row r="1110">
          <cell r="E1110">
            <v>2.6</v>
          </cell>
        </row>
        <row r="1111">
          <cell r="F1111">
            <v>3.46</v>
          </cell>
        </row>
        <row r="1112">
          <cell r="B1112">
            <v>1</v>
          </cell>
          <cell r="C1112">
            <v>1</v>
          </cell>
          <cell r="D1112">
            <v>1</v>
          </cell>
          <cell r="E1112">
            <v>2.6799999999999997</v>
          </cell>
        </row>
        <row r="1113">
          <cell r="E1113">
            <v>1.1000000000000001</v>
          </cell>
        </row>
        <row r="1114">
          <cell r="F1114">
            <v>2.95</v>
          </cell>
        </row>
        <row r="1115">
          <cell r="B1115">
            <v>-1</v>
          </cell>
          <cell r="C1115">
            <v>1</v>
          </cell>
          <cell r="D1115">
            <v>1</v>
          </cell>
          <cell r="E1115">
            <v>1.5</v>
          </cell>
        </row>
        <row r="1116">
          <cell r="E1116">
            <v>1.5</v>
          </cell>
        </row>
        <row r="1117">
          <cell r="F1117">
            <v>-2.25</v>
          </cell>
        </row>
        <row r="1118">
          <cell r="B1118">
            <v>-1</v>
          </cell>
          <cell r="C1118">
            <v>1</v>
          </cell>
          <cell r="D1118">
            <v>2</v>
          </cell>
          <cell r="E1118">
            <v>1.2</v>
          </cell>
        </row>
        <row r="1119">
          <cell r="E1119">
            <v>1.5</v>
          </cell>
        </row>
        <row r="1120">
          <cell r="F1120">
            <v>-3.6</v>
          </cell>
        </row>
        <row r="1121">
          <cell r="B1121">
            <v>-1</v>
          </cell>
          <cell r="C1121">
            <v>1</v>
          </cell>
          <cell r="D1121">
            <v>1</v>
          </cell>
          <cell r="E1121">
            <v>1</v>
          </cell>
        </row>
        <row r="1122">
          <cell r="E1122">
            <v>1.5</v>
          </cell>
        </row>
        <row r="1123">
          <cell r="F1123">
            <v>-1.5</v>
          </cell>
        </row>
        <row r="1124">
          <cell r="B1124">
            <v>-1</v>
          </cell>
          <cell r="C1124">
            <v>1</v>
          </cell>
          <cell r="D1124">
            <v>1</v>
          </cell>
          <cell r="E1124">
            <v>0.6</v>
          </cell>
        </row>
        <row r="1125">
          <cell r="E1125">
            <v>0.6</v>
          </cell>
        </row>
        <row r="1126">
          <cell r="F1126">
            <v>-0.36</v>
          </cell>
        </row>
        <row r="1127">
          <cell r="B1127">
            <v>-1</v>
          </cell>
          <cell r="C1127">
            <v>1</v>
          </cell>
          <cell r="D1127">
            <v>1</v>
          </cell>
          <cell r="E1127">
            <v>1</v>
          </cell>
        </row>
        <row r="1128">
          <cell r="E1128">
            <v>2.4</v>
          </cell>
        </row>
        <row r="1129">
          <cell r="F1129">
            <v>-2.4</v>
          </cell>
        </row>
        <row r="1130">
          <cell r="B1130">
            <v>-1</v>
          </cell>
          <cell r="C1130">
            <v>1</v>
          </cell>
          <cell r="D1130">
            <v>3</v>
          </cell>
          <cell r="E1130">
            <v>0.75</v>
          </cell>
        </row>
        <row r="1131">
          <cell r="E1131">
            <v>2.6</v>
          </cell>
        </row>
        <row r="1132">
          <cell r="F1132">
            <v>-5.85</v>
          </cell>
        </row>
        <row r="1133">
          <cell r="B1133">
            <v>-1</v>
          </cell>
          <cell r="C1133">
            <v>1</v>
          </cell>
          <cell r="D1133">
            <v>1</v>
          </cell>
          <cell r="E1133">
            <v>0.75</v>
          </cell>
        </row>
        <row r="1134">
          <cell r="E1134">
            <v>1.1000000000000001</v>
          </cell>
        </row>
        <row r="1135">
          <cell r="F1135">
            <v>-0.83</v>
          </cell>
        </row>
        <row r="1137">
          <cell r="B1137">
            <v>1</v>
          </cell>
          <cell r="C1137">
            <v>2</v>
          </cell>
          <cell r="D1137">
            <v>1</v>
          </cell>
          <cell r="E1137">
            <v>23.48</v>
          </cell>
        </row>
        <row r="1138">
          <cell r="E1138">
            <v>2.4</v>
          </cell>
        </row>
        <row r="1139">
          <cell r="F1139">
            <v>112.7</v>
          </cell>
        </row>
        <row r="1140">
          <cell r="B1140">
            <v>1</v>
          </cell>
          <cell r="C1140">
            <v>2</v>
          </cell>
          <cell r="D1140">
            <v>1</v>
          </cell>
          <cell r="E1140">
            <v>7.43</v>
          </cell>
        </row>
        <row r="1141">
          <cell r="E1141">
            <v>2.6</v>
          </cell>
        </row>
        <row r="1142">
          <cell r="F1142">
            <v>38.64</v>
          </cell>
        </row>
        <row r="1143">
          <cell r="B1143">
            <v>1</v>
          </cell>
          <cell r="C1143">
            <v>2</v>
          </cell>
          <cell r="D1143">
            <v>1</v>
          </cell>
          <cell r="E1143">
            <v>5.8949999999999996</v>
          </cell>
        </row>
        <row r="1144">
          <cell r="E1144">
            <v>1.1000000000000001</v>
          </cell>
        </row>
        <row r="1145">
          <cell r="F1145">
            <v>12.97</v>
          </cell>
        </row>
        <row r="1146">
          <cell r="B1146">
            <v>-1</v>
          </cell>
          <cell r="C1146">
            <v>2</v>
          </cell>
          <cell r="D1146">
            <v>1</v>
          </cell>
          <cell r="E1146">
            <v>1.5</v>
          </cell>
        </row>
        <row r="1147">
          <cell r="E1147">
            <v>1.5</v>
          </cell>
        </row>
        <row r="1148">
          <cell r="F1148">
            <v>-4.5</v>
          </cell>
        </row>
        <row r="1149">
          <cell r="B1149">
            <v>-1</v>
          </cell>
          <cell r="C1149">
            <v>2</v>
          </cell>
          <cell r="D1149">
            <v>1</v>
          </cell>
          <cell r="E1149">
            <v>1.2</v>
          </cell>
        </row>
        <row r="1150">
          <cell r="E1150">
            <v>1.5</v>
          </cell>
        </row>
        <row r="1151">
          <cell r="F1151">
            <v>-3.6</v>
          </cell>
        </row>
        <row r="1152">
          <cell r="B1152">
            <v>-1</v>
          </cell>
          <cell r="C1152">
            <v>2</v>
          </cell>
          <cell r="D1152">
            <v>1</v>
          </cell>
          <cell r="E1152">
            <v>1</v>
          </cell>
        </row>
        <row r="1153">
          <cell r="E1153">
            <v>1.5</v>
          </cell>
        </row>
        <row r="1154">
          <cell r="F1154">
            <v>-3</v>
          </cell>
        </row>
        <row r="1155">
          <cell r="B1155">
            <v>-1</v>
          </cell>
          <cell r="C1155">
            <v>2</v>
          </cell>
          <cell r="D1155">
            <v>1</v>
          </cell>
          <cell r="E1155">
            <v>0.6</v>
          </cell>
        </row>
        <row r="1156">
          <cell r="E1156">
            <v>0.6</v>
          </cell>
        </row>
        <row r="1157">
          <cell r="F1157">
            <v>-0.72</v>
          </cell>
        </row>
        <row r="1158">
          <cell r="B1158">
            <v>-1</v>
          </cell>
          <cell r="C1158">
            <v>2</v>
          </cell>
          <cell r="D1158">
            <v>1</v>
          </cell>
          <cell r="E1158">
            <v>1</v>
          </cell>
        </row>
        <row r="1159">
          <cell r="E1159">
            <v>2.4</v>
          </cell>
        </row>
        <row r="1160">
          <cell r="F1160">
            <v>-4.8</v>
          </cell>
        </row>
        <row r="1161">
          <cell r="B1161">
            <v>-1</v>
          </cell>
          <cell r="C1161">
            <v>2</v>
          </cell>
          <cell r="D1161">
            <v>1</v>
          </cell>
          <cell r="E1161">
            <v>0.75</v>
          </cell>
        </row>
        <row r="1162">
          <cell r="E1162">
            <v>2.6</v>
          </cell>
        </row>
        <row r="1163">
          <cell r="F1163">
            <v>-3.9</v>
          </cell>
        </row>
        <row r="1164">
          <cell r="B1164">
            <v>-1</v>
          </cell>
          <cell r="C1164">
            <v>2</v>
          </cell>
          <cell r="D1164">
            <v>1</v>
          </cell>
          <cell r="E1164">
            <v>0.75</v>
          </cell>
        </row>
        <row r="1165">
          <cell r="E1165">
            <v>1.1000000000000001</v>
          </cell>
        </row>
        <row r="1166">
          <cell r="F1166">
            <v>-1.65</v>
          </cell>
        </row>
        <row r="1168">
          <cell r="B1168">
            <v>1</v>
          </cell>
          <cell r="C1168">
            <v>1</v>
          </cell>
          <cell r="D1168">
            <v>1</v>
          </cell>
          <cell r="E1168">
            <v>19.465</v>
          </cell>
        </row>
        <row r="1169">
          <cell r="E1169">
            <v>2.4</v>
          </cell>
        </row>
        <row r="1170">
          <cell r="F1170">
            <v>46.72</v>
          </cell>
        </row>
        <row r="1171">
          <cell r="B1171">
            <v>1</v>
          </cell>
          <cell r="C1171">
            <v>1</v>
          </cell>
          <cell r="D1171">
            <v>1</v>
          </cell>
          <cell r="E1171">
            <v>10.91</v>
          </cell>
        </row>
        <row r="1172">
          <cell r="E1172">
            <v>2.6</v>
          </cell>
        </row>
        <row r="1173">
          <cell r="F1173">
            <v>28.37</v>
          </cell>
        </row>
        <row r="1174">
          <cell r="B1174">
            <v>1</v>
          </cell>
          <cell r="C1174">
            <v>1</v>
          </cell>
          <cell r="D1174">
            <v>1</v>
          </cell>
          <cell r="E1174">
            <v>4.32</v>
          </cell>
        </row>
        <row r="1175">
          <cell r="E1175">
            <v>1.38</v>
          </cell>
        </row>
        <row r="1176">
          <cell r="F1176">
            <v>5.96</v>
          </cell>
        </row>
        <row r="1177">
          <cell r="B1177">
            <v>1</v>
          </cell>
          <cell r="C1177">
            <v>1</v>
          </cell>
          <cell r="D1177">
            <v>1</v>
          </cell>
          <cell r="E1177">
            <v>1.1000000000000001</v>
          </cell>
        </row>
        <row r="1178">
          <cell r="E1178">
            <v>1.08</v>
          </cell>
        </row>
        <row r="1179">
          <cell r="F1179">
            <v>1.19</v>
          </cell>
        </row>
        <row r="1180">
          <cell r="B1180">
            <v>-1</v>
          </cell>
          <cell r="C1180">
            <v>1</v>
          </cell>
          <cell r="D1180">
            <v>1</v>
          </cell>
          <cell r="E1180">
            <v>1.5</v>
          </cell>
        </row>
        <row r="1181">
          <cell r="E1181">
            <v>1.5</v>
          </cell>
        </row>
        <row r="1182">
          <cell r="F1182">
            <v>-2.25</v>
          </cell>
        </row>
        <row r="1183">
          <cell r="B1183">
            <v>-1</v>
          </cell>
          <cell r="C1183">
            <v>1</v>
          </cell>
          <cell r="D1183">
            <v>1</v>
          </cell>
          <cell r="E1183">
            <v>1.2</v>
          </cell>
        </row>
        <row r="1184">
          <cell r="E1184">
            <v>1.5</v>
          </cell>
        </row>
        <row r="1185">
          <cell r="F1185">
            <v>-1.8</v>
          </cell>
        </row>
        <row r="1186">
          <cell r="B1186">
            <v>-1</v>
          </cell>
          <cell r="C1186">
            <v>1</v>
          </cell>
          <cell r="D1186">
            <v>1</v>
          </cell>
          <cell r="E1186">
            <v>1</v>
          </cell>
        </row>
        <row r="1187">
          <cell r="E1187">
            <v>1.5</v>
          </cell>
        </row>
        <row r="1188">
          <cell r="F1188">
            <v>-1.5</v>
          </cell>
        </row>
        <row r="1189">
          <cell r="B1189">
            <v>-1</v>
          </cell>
          <cell r="C1189">
            <v>1</v>
          </cell>
          <cell r="D1189">
            <v>1</v>
          </cell>
          <cell r="E1189">
            <v>0.6</v>
          </cell>
        </row>
        <row r="1190">
          <cell r="E1190">
            <v>0.6</v>
          </cell>
        </row>
        <row r="1191">
          <cell r="F1191">
            <v>-0.36</v>
          </cell>
        </row>
        <row r="1192">
          <cell r="B1192">
            <v>-1</v>
          </cell>
          <cell r="C1192">
            <v>1</v>
          </cell>
          <cell r="D1192">
            <v>1</v>
          </cell>
          <cell r="E1192">
            <v>1</v>
          </cell>
        </row>
        <row r="1193">
          <cell r="E1193">
            <v>2.4</v>
          </cell>
        </row>
        <row r="1194">
          <cell r="F1194">
            <v>-2.4</v>
          </cell>
        </row>
        <row r="1195">
          <cell r="B1195">
            <v>-1</v>
          </cell>
          <cell r="C1195">
            <v>2</v>
          </cell>
          <cell r="D1195">
            <v>2</v>
          </cell>
          <cell r="E1195">
            <v>0.8</v>
          </cell>
        </row>
        <row r="1196">
          <cell r="E1196">
            <v>2.6</v>
          </cell>
        </row>
        <row r="1197">
          <cell r="F1197">
            <v>-8.32</v>
          </cell>
        </row>
        <row r="1198">
          <cell r="B1198">
            <v>-1</v>
          </cell>
          <cell r="C1198">
            <v>1</v>
          </cell>
          <cell r="D1198">
            <v>1</v>
          </cell>
          <cell r="E1198">
            <v>0.75</v>
          </cell>
        </row>
        <row r="1199">
          <cell r="E1199">
            <v>2.6</v>
          </cell>
        </row>
        <row r="1200">
          <cell r="F1200">
            <v>-1.95</v>
          </cell>
        </row>
        <row r="1201">
          <cell r="B1201">
            <v>-1</v>
          </cell>
          <cell r="C1201">
            <v>1</v>
          </cell>
          <cell r="D1201">
            <v>1</v>
          </cell>
          <cell r="E1201">
            <v>0.75</v>
          </cell>
        </row>
        <row r="1202">
          <cell r="E1202">
            <v>1.1000000000000001</v>
          </cell>
        </row>
        <row r="1203">
          <cell r="F1203">
            <v>-0.83</v>
          </cell>
        </row>
        <row r="1205">
          <cell r="B1205">
            <v>1</v>
          </cell>
          <cell r="C1205">
            <v>1</v>
          </cell>
          <cell r="D1205">
            <v>1</v>
          </cell>
          <cell r="E1205">
            <v>14.319999999999999</v>
          </cell>
        </row>
        <row r="1206">
          <cell r="E1206">
            <v>2.88</v>
          </cell>
        </row>
        <row r="1207">
          <cell r="F1207">
            <v>41.24</v>
          </cell>
        </row>
        <row r="1208">
          <cell r="B1208">
            <v>1</v>
          </cell>
          <cell r="C1208">
            <v>1</v>
          </cell>
          <cell r="D1208">
            <v>1</v>
          </cell>
          <cell r="E1208">
            <v>18.600000000000001</v>
          </cell>
        </row>
        <row r="1209">
          <cell r="E1209">
            <v>2.58</v>
          </cell>
        </row>
        <row r="1210">
          <cell r="F1210">
            <v>47.99</v>
          </cell>
        </row>
        <row r="1211">
          <cell r="B1211">
            <v>1</v>
          </cell>
          <cell r="C1211">
            <v>1</v>
          </cell>
          <cell r="D1211">
            <v>1</v>
          </cell>
          <cell r="E1211">
            <v>20.97</v>
          </cell>
        </row>
        <row r="1212">
          <cell r="E1212">
            <v>1.1000000000000001</v>
          </cell>
        </row>
        <row r="1213">
          <cell r="F1213">
            <v>23.07</v>
          </cell>
        </row>
        <row r="1214">
          <cell r="B1214">
            <v>-1</v>
          </cell>
          <cell r="C1214">
            <v>1</v>
          </cell>
          <cell r="D1214">
            <v>4</v>
          </cell>
          <cell r="E1214">
            <v>1.5</v>
          </cell>
        </row>
        <row r="1215">
          <cell r="E1215">
            <v>1.5</v>
          </cell>
        </row>
        <row r="1216">
          <cell r="F1216">
            <v>-9</v>
          </cell>
        </row>
        <row r="1217">
          <cell r="B1217">
            <v>-1</v>
          </cell>
          <cell r="C1217">
            <v>1</v>
          </cell>
          <cell r="D1217">
            <v>2</v>
          </cell>
          <cell r="E1217">
            <v>1</v>
          </cell>
        </row>
        <row r="1218">
          <cell r="E1218">
            <v>1.5</v>
          </cell>
        </row>
        <row r="1219">
          <cell r="F1219">
            <v>-3</v>
          </cell>
        </row>
        <row r="1220">
          <cell r="B1220">
            <v>-1</v>
          </cell>
          <cell r="C1220">
            <v>1</v>
          </cell>
          <cell r="D1220">
            <v>6</v>
          </cell>
          <cell r="E1220">
            <v>1</v>
          </cell>
        </row>
        <row r="1221">
          <cell r="E1221">
            <v>2.6</v>
          </cell>
        </row>
        <row r="1222">
          <cell r="F1222">
            <v>-15.6</v>
          </cell>
        </row>
        <row r="1225">
          <cell r="B1225">
            <v>5</v>
          </cell>
          <cell r="C1225">
            <v>6</v>
          </cell>
          <cell r="D1225">
            <v>2</v>
          </cell>
          <cell r="E1225">
            <v>1.5</v>
          </cell>
        </row>
        <row r="1226">
          <cell r="E1226">
            <v>0.2</v>
          </cell>
        </row>
        <row r="1227">
          <cell r="F1227">
            <v>18</v>
          </cell>
        </row>
        <row r="1228">
          <cell r="B1228">
            <v>5</v>
          </cell>
          <cell r="C1228">
            <v>9</v>
          </cell>
          <cell r="D1228">
            <v>2</v>
          </cell>
          <cell r="E1228">
            <v>1.5</v>
          </cell>
        </row>
        <row r="1229">
          <cell r="E1229">
            <v>0.2</v>
          </cell>
        </row>
        <row r="1230">
          <cell r="F1230">
            <v>27</v>
          </cell>
        </row>
        <row r="1231">
          <cell r="B1231">
            <v>5</v>
          </cell>
          <cell r="C1231">
            <v>5</v>
          </cell>
          <cell r="D1231">
            <v>2</v>
          </cell>
          <cell r="E1231">
            <v>1.5</v>
          </cell>
        </row>
        <row r="1232">
          <cell r="E1232">
            <v>0.2</v>
          </cell>
        </row>
        <row r="1233">
          <cell r="F1233">
            <v>15</v>
          </cell>
        </row>
        <row r="1234">
          <cell r="B1234">
            <v>5</v>
          </cell>
          <cell r="C1234">
            <v>5</v>
          </cell>
          <cell r="D1234">
            <v>2</v>
          </cell>
          <cell r="E1234">
            <v>0.6</v>
          </cell>
        </row>
        <row r="1235">
          <cell r="E1235">
            <v>0.2</v>
          </cell>
        </row>
        <row r="1236">
          <cell r="F1236">
            <v>6</v>
          </cell>
        </row>
        <row r="1239">
          <cell r="B1239">
            <v>1</v>
          </cell>
          <cell r="C1239">
            <v>1</v>
          </cell>
          <cell r="D1239">
            <v>1</v>
          </cell>
          <cell r="E1239">
            <v>18.14</v>
          </cell>
        </row>
        <row r="1240">
          <cell r="E1240">
            <v>0.61</v>
          </cell>
        </row>
        <row r="1241">
          <cell r="F1241">
            <v>11.07</v>
          </cell>
        </row>
        <row r="1242">
          <cell r="B1242">
            <v>1</v>
          </cell>
          <cell r="C1242">
            <v>2</v>
          </cell>
          <cell r="D1242">
            <v>0.5</v>
          </cell>
          <cell r="E1242">
            <v>4.68</v>
          </cell>
        </row>
        <row r="1243">
          <cell r="E1243">
            <v>1.3</v>
          </cell>
        </row>
        <row r="1244">
          <cell r="F1244">
            <v>6.08</v>
          </cell>
        </row>
        <row r="1245">
          <cell r="B1245">
            <v>1</v>
          </cell>
          <cell r="C1245">
            <v>1</v>
          </cell>
          <cell r="D1245">
            <v>1</v>
          </cell>
          <cell r="E1245">
            <v>3.84</v>
          </cell>
        </row>
        <row r="1246">
          <cell r="E1246">
            <v>1.3</v>
          </cell>
        </row>
        <row r="1247">
          <cell r="F1247">
            <v>4.99</v>
          </cell>
        </row>
        <row r="1248">
          <cell r="B1248">
            <v>1</v>
          </cell>
          <cell r="C1248">
            <v>2</v>
          </cell>
          <cell r="D1248">
            <v>0.5</v>
          </cell>
          <cell r="E1248">
            <v>1.49</v>
          </cell>
        </row>
        <row r="1249">
          <cell r="E1249">
            <v>0.61</v>
          </cell>
        </row>
        <row r="1250">
          <cell r="F1250">
            <v>0.91</v>
          </cell>
        </row>
        <row r="1251">
          <cell r="B1251">
            <v>1</v>
          </cell>
          <cell r="C1251">
            <v>1</v>
          </cell>
          <cell r="D1251">
            <v>1</v>
          </cell>
          <cell r="E1251">
            <v>21.97</v>
          </cell>
        </row>
        <row r="1252">
          <cell r="E1252">
            <v>0.2</v>
          </cell>
        </row>
        <row r="1253">
          <cell r="F1253">
            <v>4.3899999999999997</v>
          </cell>
        </row>
        <row r="1254">
          <cell r="A1254" t="str">
            <v>C7.1.1</v>
          </cell>
          <cell r="F1254">
            <v>2750.6599999999985</v>
          </cell>
        </row>
        <row r="1258">
          <cell r="B1258">
            <v>4</v>
          </cell>
          <cell r="C1258">
            <v>1</v>
          </cell>
          <cell r="D1258">
            <v>1</v>
          </cell>
          <cell r="E1258">
            <v>22.26</v>
          </cell>
        </row>
        <row r="1259">
          <cell r="E1259">
            <v>1</v>
          </cell>
        </row>
        <row r="1260">
          <cell r="F1260">
            <v>89.04</v>
          </cell>
        </row>
        <row r="1261">
          <cell r="B1261">
            <v>4</v>
          </cell>
          <cell r="C1261">
            <v>1</v>
          </cell>
          <cell r="D1261">
            <v>1</v>
          </cell>
          <cell r="E1261">
            <v>1.5</v>
          </cell>
        </row>
        <row r="1262">
          <cell r="E1262">
            <v>1.4</v>
          </cell>
        </row>
        <row r="1263">
          <cell r="F1263">
            <v>8.4</v>
          </cell>
        </row>
        <row r="1264">
          <cell r="B1264">
            <v>4</v>
          </cell>
          <cell r="C1264">
            <v>1</v>
          </cell>
          <cell r="D1264">
            <v>1</v>
          </cell>
          <cell r="E1264">
            <v>56.52</v>
          </cell>
        </row>
        <row r="1265">
          <cell r="E1265">
            <v>1</v>
          </cell>
        </row>
        <row r="1266">
          <cell r="F1266">
            <v>226.08</v>
          </cell>
        </row>
        <row r="1267">
          <cell r="B1267">
            <v>4</v>
          </cell>
          <cell r="C1267">
            <v>1</v>
          </cell>
          <cell r="D1267">
            <v>1</v>
          </cell>
          <cell r="E1267">
            <v>2.09</v>
          </cell>
        </row>
        <row r="1268">
          <cell r="E1268">
            <v>1.29</v>
          </cell>
        </row>
        <row r="1269">
          <cell r="F1269">
            <v>10.78</v>
          </cell>
        </row>
        <row r="1270">
          <cell r="B1270">
            <v>4</v>
          </cell>
          <cell r="C1270">
            <v>1</v>
          </cell>
          <cell r="D1270">
            <v>1</v>
          </cell>
          <cell r="E1270">
            <v>1.55</v>
          </cell>
        </row>
        <row r="1271">
          <cell r="E1271">
            <v>1.33</v>
          </cell>
        </row>
        <row r="1272">
          <cell r="F1272">
            <v>8.25</v>
          </cell>
        </row>
        <row r="1273">
          <cell r="B1273">
            <v>4</v>
          </cell>
          <cell r="C1273">
            <v>1</v>
          </cell>
          <cell r="D1273">
            <v>2</v>
          </cell>
          <cell r="E1273">
            <v>31.32</v>
          </cell>
        </row>
        <row r="1274">
          <cell r="E1274">
            <v>1</v>
          </cell>
        </row>
        <row r="1275">
          <cell r="F1275">
            <v>250.56</v>
          </cell>
        </row>
        <row r="1276">
          <cell r="B1276">
            <v>4</v>
          </cell>
          <cell r="C1276">
            <v>1</v>
          </cell>
          <cell r="D1276">
            <v>2</v>
          </cell>
          <cell r="E1276">
            <v>1.65</v>
          </cell>
        </row>
        <row r="1277">
          <cell r="E1277">
            <v>1.41</v>
          </cell>
        </row>
        <row r="1278">
          <cell r="F1278">
            <v>18.61</v>
          </cell>
        </row>
        <row r="1279">
          <cell r="B1279">
            <v>4</v>
          </cell>
          <cell r="C1279">
            <v>1</v>
          </cell>
          <cell r="D1279">
            <v>1</v>
          </cell>
          <cell r="E1279">
            <v>44.07</v>
          </cell>
        </row>
        <row r="1280">
          <cell r="E1280">
            <v>1</v>
          </cell>
        </row>
        <row r="1281">
          <cell r="F1281">
            <v>176.28</v>
          </cell>
        </row>
        <row r="1282">
          <cell r="B1282">
            <v>4</v>
          </cell>
          <cell r="C1282">
            <v>1</v>
          </cell>
          <cell r="D1282">
            <v>1</v>
          </cell>
          <cell r="E1282">
            <v>1.45</v>
          </cell>
        </row>
        <row r="1283">
          <cell r="E1283">
            <v>2.1</v>
          </cell>
        </row>
        <row r="1284">
          <cell r="F1284">
            <v>12.18</v>
          </cell>
        </row>
        <row r="1285">
          <cell r="B1285">
            <v>4</v>
          </cell>
          <cell r="C1285">
            <v>1</v>
          </cell>
          <cell r="D1285">
            <v>1</v>
          </cell>
          <cell r="E1285">
            <v>1.55</v>
          </cell>
        </row>
        <row r="1286">
          <cell r="E1286">
            <v>1.33</v>
          </cell>
        </row>
        <row r="1287">
          <cell r="F1287">
            <v>8.25</v>
          </cell>
        </row>
        <row r="1288">
          <cell r="B1288">
            <v>4</v>
          </cell>
          <cell r="C1288">
            <v>1</v>
          </cell>
          <cell r="D1288">
            <v>1</v>
          </cell>
          <cell r="E1288">
            <v>33.770000000000003</v>
          </cell>
        </row>
        <row r="1289">
          <cell r="E1289">
            <v>1</v>
          </cell>
        </row>
        <row r="1290">
          <cell r="F1290">
            <v>135.08000000000001</v>
          </cell>
        </row>
        <row r="1291">
          <cell r="B1291">
            <v>4</v>
          </cell>
          <cell r="C1291">
            <v>1</v>
          </cell>
          <cell r="D1291">
            <v>1</v>
          </cell>
          <cell r="E1291">
            <v>1.41</v>
          </cell>
        </row>
        <row r="1292">
          <cell r="E1292">
            <v>1.5</v>
          </cell>
        </row>
        <row r="1293">
          <cell r="F1293">
            <v>8.4600000000000009</v>
          </cell>
        </row>
        <row r="1294">
          <cell r="B1294">
            <v>4</v>
          </cell>
          <cell r="C1294">
            <v>1</v>
          </cell>
          <cell r="D1294">
            <v>1</v>
          </cell>
          <cell r="E1294">
            <v>38.17</v>
          </cell>
        </row>
        <row r="1295">
          <cell r="E1295">
            <v>1</v>
          </cell>
        </row>
        <row r="1296">
          <cell r="F1296">
            <v>152.68</v>
          </cell>
        </row>
        <row r="1299">
          <cell r="B1299">
            <v>1</v>
          </cell>
          <cell r="C1299">
            <v>1</v>
          </cell>
          <cell r="D1299">
            <v>1</v>
          </cell>
          <cell r="E1299">
            <v>1.35</v>
          </cell>
        </row>
        <row r="1300">
          <cell r="E1300">
            <v>2.92</v>
          </cell>
        </row>
        <row r="1301">
          <cell r="F1301">
            <v>3.94</v>
          </cell>
        </row>
        <row r="1302">
          <cell r="B1302">
            <v>1</v>
          </cell>
          <cell r="C1302">
            <v>1</v>
          </cell>
          <cell r="D1302">
            <v>4</v>
          </cell>
          <cell r="E1302">
            <v>1.35</v>
          </cell>
        </row>
        <row r="1303">
          <cell r="E1303">
            <v>3.52</v>
          </cell>
        </row>
        <row r="1304">
          <cell r="F1304">
            <v>19.010000000000002</v>
          </cell>
        </row>
        <row r="1305">
          <cell r="B1305">
            <v>1</v>
          </cell>
          <cell r="C1305">
            <v>1</v>
          </cell>
          <cell r="D1305">
            <v>3</v>
          </cell>
          <cell r="E1305">
            <v>1.35</v>
          </cell>
        </row>
        <row r="1306">
          <cell r="E1306">
            <v>3.43</v>
          </cell>
        </row>
        <row r="1307">
          <cell r="F1307">
            <v>13.89</v>
          </cell>
        </row>
        <row r="1308">
          <cell r="B1308">
            <v>1</v>
          </cell>
          <cell r="C1308">
            <v>1</v>
          </cell>
          <cell r="D1308">
            <v>4</v>
          </cell>
          <cell r="E1308">
            <v>1.02</v>
          </cell>
        </row>
        <row r="1309">
          <cell r="E1309">
            <v>3.84</v>
          </cell>
        </row>
        <row r="1310">
          <cell r="F1310">
            <v>15.67</v>
          </cell>
        </row>
        <row r="1311">
          <cell r="B1311">
            <v>1</v>
          </cell>
          <cell r="C1311">
            <v>1</v>
          </cell>
          <cell r="D1311">
            <v>4</v>
          </cell>
          <cell r="E1311">
            <v>1.1399999999999999</v>
          </cell>
        </row>
        <row r="1312">
          <cell r="E1312">
            <v>0.67999999999999994</v>
          </cell>
        </row>
        <row r="1313">
          <cell r="F1313">
            <v>3.1</v>
          </cell>
        </row>
        <row r="1315">
          <cell r="B1315">
            <v>1</v>
          </cell>
          <cell r="C1315">
            <v>1</v>
          </cell>
          <cell r="D1315">
            <v>1</v>
          </cell>
          <cell r="E1315">
            <v>0.65</v>
          </cell>
        </row>
        <row r="1316">
          <cell r="E1316">
            <v>1</v>
          </cell>
        </row>
        <row r="1317">
          <cell r="F1317">
            <v>0.65</v>
          </cell>
        </row>
        <row r="1318">
          <cell r="B1318">
            <v>1</v>
          </cell>
          <cell r="C1318">
            <v>4</v>
          </cell>
          <cell r="D1318">
            <v>1</v>
          </cell>
          <cell r="E1318">
            <v>0.73</v>
          </cell>
        </row>
        <row r="1319">
          <cell r="E1319">
            <v>1</v>
          </cell>
        </row>
        <row r="1320">
          <cell r="F1320">
            <v>2.92</v>
          </cell>
        </row>
        <row r="1321">
          <cell r="B1321">
            <v>1</v>
          </cell>
          <cell r="C1321">
            <v>3</v>
          </cell>
          <cell r="D1321">
            <v>1</v>
          </cell>
          <cell r="E1321">
            <v>0.73</v>
          </cell>
        </row>
        <row r="1322">
          <cell r="E1322">
            <v>1</v>
          </cell>
        </row>
        <row r="1323">
          <cell r="F1323">
            <v>2.19</v>
          </cell>
        </row>
        <row r="1324">
          <cell r="B1324">
            <v>1</v>
          </cell>
          <cell r="C1324">
            <v>1</v>
          </cell>
          <cell r="D1324">
            <v>4</v>
          </cell>
          <cell r="E1324">
            <v>6.28</v>
          </cell>
        </row>
        <row r="1325">
          <cell r="E1325">
            <v>0.25</v>
          </cell>
        </row>
        <row r="1326">
          <cell r="F1326">
            <v>6.28</v>
          </cell>
        </row>
        <row r="1327">
          <cell r="B1327">
            <v>1</v>
          </cell>
          <cell r="C1327">
            <v>1</v>
          </cell>
          <cell r="D1327">
            <v>4</v>
          </cell>
          <cell r="E1327">
            <v>1.35</v>
          </cell>
        </row>
        <row r="1328">
          <cell r="E1328">
            <v>0.23</v>
          </cell>
        </row>
        <row r="1329">
          <cell r="F1329">
            <v>1.24</v>
          </cell>
        </row>
        <row r="1332">
          <cell r="B1332">
            <v>1</v>
          </cell>
          <cell r="C1332">
            <v>4</v>
          </cell>
          <cell r="D1332">
            <v>8</v>
          </cell>
          <cell r="E1332">
            <v>9</v>
          </cell>
        </row>
        <row r="1333">
          <cell r="E1333">
            <v>0.2</v>
          </cell>
        </row>
        <row r="1334">
          <cell r="F1334">
            <v>57.6</v>
          </cell>
        </row>
        <row r="1335">
          <cell r="B1335">
            <v>1</v>
          </cell>
          <cell r="C1335">
            <v>4</v>
          </cell>
          <cell r="D1335">
            <v>4</v>
          </cell>
          <cell r="E1335">
            <v>10.130000000000001</v>
          </cell>
        </row>
        <row r="1336">
          <cell r="E1336">
            <v>0.2</v>
          </cell>
        </row>
        <row r="1337">
          <cell r="F1337">
            <v>32.42</v>
          </cell>
        </row>
        <row r="1338">
          <cell r="B1338">
            <v>1</v>
          </cell>
          <cell r="C1338">
            <v>4</v>
          </cell>
          <cell r="D1338">
            <v>2</v>
          </cell>
          <cell r="E1338">
            <v>4.5</v>
          </cell>
        </row>
        <row r="1339">
          <cell r="E1339">
            <v>0.2</v>
          </cell>
        </row>
        <row r="1340">
          <cell r="F1340">
            <v>7.2</v>
          </cell>
        </row>
        <row r="1341">
          <cell r="B1341">
            <v>1</v>
          </cell>
          <cell r="C1341">
            <v>4</v>
          </cell>
          <cell r="D1341">
            <v>1</v>
          </cell>
          <cell r="E1341">
            <v>9.6999999999999993</v>
          </cell>
        </row>
        <row r="1342">
          <cell r="E1342">
            <v>0.2</v>
          </cell>
        </row>
        <row r="1343">
          <cell r="F1343">
            <v>7.76</v>
          </cell>
        </row>
        <row r="1344">
          <cell r="B1344">
            <v>1</v>
          </cell>
          <cell r="C1344">
            <v>4</v>
          </cell>
          <cell r="D1344">
            <v>1</v>
          </cell>
          <cell r="E1344">
            <v>40.620000000000005</v>
          </cell>
        </row>
        <row r="1345">
          <cell r="E1345">
            <v>0.2</v>
          </cell>
        </row>
        <row r="1346">
          <cell r="F1346">
            <v>32.5</v>
          </cell>
        </row>
        <row r="1347">
          <cell r="B1347">
            <v>1</v>
          </cell>
          <cell r="C1347">
            <v>4</v>
          </cell>
          <cell r="D1347">
            <v>2</v>
          </cell>
          <cell r="E1347">
            <v>3.84</v>
          </cell>
        </row>
        <row r="1348">
          <cell r="E1348">
            <v>0.2</v>
          </cell>
        </row>
        <row r="1349">
          <cell r="F1349">
            <v>6.14</v>
          </cell>
        </row>
        <row r="1350">
          <cell r="B1350">
            <v>1</v>
          </cell>
          <cell r="C1350">
            <v>4</v>
          </cell>
          <cell r="D1350">
            <v>1</v>
          </cell>
          <cell r="E1350">
            <v>1.35</v>
          </cell>
        </row>
        <row r="1351">
          <cell r="E1351">
            <v>0.33</v>
          </cell>
        </row>
        <row r="1352">
          <cell r="F1352">
            <v>1.78</v>
          </cell>
        </row>
        <row r="1353">
          <cell r="B1353">
            <v>1</v>
          </cell>
          <cell r="C1353">
            <v>4</v>
          </cell>
          <cell r="D1353">
            <v>1</v>
          </cell>
          <cell r="E1353">
            <v>1.35</v>
          </cell>
        </row>
        <row r="1354">
          <cell r="E1354">
            <v>0.35</v>
          </cell>
        </row>
        <row r="1355">
          <cell r="F1355">
            <v>1.89</v>
          </cell>
        </row>
        <row r="1356">
          <cell r="B1356">
            <v>1</v>
          </cell>
          <cell r="C1356">
            <v>4</v>
          </cell>
          <cell r="D1356">
            <v>1</v>
          </cell>
          <cell r="E1356">
            <v>1.1399999999999999</v>
          </cell>
        </row>
        <row r="1357">
          <cell r="E1357">
            <v>0.48</v>
          </cell>
        </row>
        <row r="1358">
          <cell r="F1358">
            <v>2.19</v>
          </cell>
        </row>
        <row r="1359">
          <cell r="B1359">
            <v>1</v>
          </cell>
          <cell r="C1359">
            <v>4</v>
          </cell>
          <cell r="D1359">
            <v>1</v>
          </cell>
          <cell r="E1359">
            <v>30.92</v>
          </cell>
        </row>
        <row r="1360">
          <cell r="E1360">
            <v>0.2</v>
          </cell>
        </row>
        <row r="1361">
          <cell r="F1361">
            <v>24.74</v>
          </cell>
        </row>
        <row r="1363">
          <cell r="B1363">
            <v>1</v>
          </cell>
          <cell r="C1363">
            <v>4</v>
          </cell>
          <cell r="D1363">
            <v>4</v>
          </cell>
          <cell r="E1363">
            <v>1.19</v>
          </cell>
        </row>
        <row r="1364">
          <cell r="E1364">
            <v>0.2</v>
          </cell>
        </row>
        <row r="1365">
          <cell r="F1365">
            <v>3.81</v>
          </cell>
        </row>
        <row r="1368">
          <cell r="B1368">
            <v>1</v>
          </cell>
          <cell r="C1368">
            <v>1</v>
          </cell>
          <cell r="D1368">
            <v>2</v>
          </cell>
          <cell r="E1368">
            <v>27.7</v>
          </cell>
        </row>
        <row r="1369">
          <cell r="E1369">
            <v>0.3</v>
          </cell>
        </row>
        <row r="1370">
          <cell r="F1370">
            <v>16.62</v>
          </cell>
        </row>
        <row r="1371">
          <cell r="B1371">
            <v>1</v>
          </cell>
          <cell r="C1371">
            <v>1</v>
          </cell>
          <cell r="D1371">
            <v>2</v>
          </cell>
          <cell r="E1371">
            <v>58.559999999999995</v>
          </cell>
        </row>
        <row r="1372">
          <cell r="E1372">
            <v>0.3</v>
          </cell>
        </row>
        <row r="1373">
          <cell r="F1373">
            <v>35.14</v>
          </cell>
        </row>
        <row r="1374">
          <cell r="B1374">
            <v>1</v>
          </cell>
          <cell r="C1374">
            <v>1</v>
          </cell>
          <cell r="D1374">
            <v>2</v>
          </cell>
          <cell r="E1374">
            <v>32.96</v>
          </cell>
        </row>
        <row r="1375">
          <cell r="E1375">
            <v>0.3</v>
          </cell>
        </row>
        <row r="1376">
          <cell r="F1376">
            <v>19.78</v>
          </cell>
        </row>
        <row r="1377">
          <cell r="B1377">
            <v>1</v>
          </cell>
          <cell r="C1377">
            <v>1</v>
          </cell>
          <cell r="D1377">
            <v>1</v>
          </cell>
          <cell r="E1377">
            <v>32.96</v>
          </cell>
        </row>
        <row r="1378">
          <cell r="E1378">
            <v>0.3</v>
          </cell>
        </row>
        <row r="1379">
          <cell r="F1379">
            <v>9.89</v>
          </cell>
        </row>
        <row r="1381">
          <cell r="B1381">
            <v>1</v>
          </cell>
          <cell r="C1381">
            <v>1</v>
          </cell>
          <cell r="D1381">
            <v>4</v>
          </cell>
          <cell r="E1381">
            <v>1.23</v>
          </cell>
        </row>
        <row r="1382">
          <cell r="E1382">
            <v>0.2</v>
          </cell>
        </row>
        <row r="1383">
          <cell r="F1383">
            <v>0.98</v>
          </cell>
        </row>
        <row r="1386">
          <cell r="B1386">
            <v>4</v>
          </cell>
          <cell r="C1386">
            <v>1</v>
          </cell>
          <cell r="D1386">
            <v>1</v>
          </cell>
          <cell r="E1386">
            <v>0.70000000000000007</v>
          </cell>
        </row>
        <row r="1387">
          <cell r="E1387">
            <v>2.6</v>
          </cell>
        </row>
        <row r="1388">
          <cell r="F1388">
            <v>7.28</v>
          </cell>
        </row>
        <row r="1389">
          <cell r="B1389">
            <v>4</v>
          </cell>
          <cell r="C1389">
            <v>1</v>
          </cell>
          <cell r="D1389">
            <v>1</v>
          </cell>
          <cell r="E1389">
            <v>0.05</v>
          </cell>
        </row>
        <row r="1390">
          <cell r="E1390">
            <v>1.1000000000000001</v>
          </cell>
        </row>
        <row r="1391">
          <cell r="F1391">
            <v>0.22</v>
          </cell>
        </row>
        <row r="1392">
          <cell r="B1392">
            <v>4</v>
          </cell>
          <cell r="C1392">
            <v>1</v>
          </cell>
          <cell r="D1392">
            <v>1</v>
          </cell>
          <cell r="E1392">
            <v>2.6749999999999998</v>
          </cell>
        </row>
        <row r="1393">
          <cell r="E1393">
            <v>2.6</v>
          </cell>
        </row>
        <row r="1394">
          <cell r="F1394">
            <v>27.82</v>
          </cell>
        </row>
        <row r="1395">
          <cell r="B1395">
            <v>4</v>
          </cell>
          <cell r="C1395">
            <v>1</v>
          </cell>
          <cell r="D1395">
            <v>1</v>
          </cell>
          <cell r="E1395">
            <v>0.25</v>
          </cell>
        </row>
        <row r="1396">
          <cell r="E1396">
            <v>1.1000000000000001</v>
          </cell>
        </row>
        <row r="1397">
          <cell r="F1397">
            <v>1.1000000000000001</v>
          </cell>
        </row>
        <row r="1398">
          <cell r="B1398">
            <v>4</v>
          </cell>
          <cell r="C1398">
            <v>2</v>
          </cell>
          <cell r="D1398">
            <v>1</v>
          </cell>
          <cell r="E1398">
            <v>1.7750000000000001</v>
          </cell>
        </row>
        <row r="1399">
          <cell r="E1399">
            <v>2.6</v>
          </cell>
        </row>
        <row r="1400">
          <cell r="F1400">
            <v>36.92</v>
          </cell>
        </row>
        <row r="1401">
          <cell r="B1401">
            <v>4</v>
          </cell>
          <cell r="C1401">
            <v>2</v>
          </cell>
          <cell r="D1401">
            <v>1</v>
          </cell>
          <cell r="E1401">
            <v>0.25</v>
          </cell>
        </row>
        <row r="1402">
          <cell r="E1402">
            <v>1.1000000000000001</v>
          </cell>
        </row>
        <row r="1403">
          <cell r="F1403">
            <v>2.2000000000000002</v>
          </cell>
        </row>
        <row r="1404">
          <cell r="B1404">
            <v>4</v>
          </cell>
          <cell r="C1404">
            <v>1</v>
          </cell>
          <cell r="D1404">
            <v>1</v>
          </cell>
          <cell r="E1404">
            <v>1.6700000000000002</v>
          </cell>
        </row>
        <row r="1405">
          <cell r="E1405">
            <v>2.6</v>
          </cell>
        </row>
        <row r="1406">
          <cell r="F1406">
            <v>17.37</v>
          </cell>
        </row>
        <row r="1407">
          <cell r="B1407">
            <v>4</v>
          </cell>
          <cell r="C1407">
            <v>1</v>
          </cell>
          <cell r="D1407">
            <v>1</v>
          </cell>
          <cell r="E1407">
            <v>0.22500000000000001</v>
          </cell>
        </row>
        <row r="1408">
          <cell r="E1408">
            <v>1.1000000000000001</v>
          </cell>
        </row>
        <row r="1409">
          <cell r="F1409">
            <v>0.99</v>
          </cell>
        </row>
        <row r="1410">
          <cell r="B1410">
            <v>4</v>
          </cell>
          <cell r="C1410">
            <v>1</v>
          </cell>
          <cell r="D1410">
            <v>1</v>
          </cell>
          <cell r="E1410">
            <v>1.3750000000000002</v>
          </cell>
        </row>
        <row r="1411">
          <cell r="E1411">
            <v>2.6</v>
          </cell>
        </row>
        <row r="1412">
          <cell r="F1412">
            <v>14.3</v>
          </cell>
        </row>
        <row r="1413">
          <cell r="B1413">
            <v>4</v>
          </cell>
          <cell r="C1413">
            <v>1</v>
          </cell>
          <cell r="D1413">
            <v>1</v>
          </cell>
          <cell r="E1413">
            <v>0.5</v>
          </cell>
        </row>
        <row r="1414">
          <cell r="E1414">
            <v>1.1000000000000001</v>
          </cell>
        </row>
        <row r="1415">
          <cell r="F1415">
            <v>2.2000000000000002</v>
          </cell>
        </row>
        <row r="1416">
          <cell r="B1416">
            <v>4</v>
          </cell>
          <cell r="C1416">
            <v>1</v>
          </cell>
          <cell r="D1416">
            <v>1</v>
          </cell>
          <cell r="E1416">
            <v>4.95</v>
          </cell>
        </row>
        <row r="1417">
          <cell r="E1417">
            <v>2.6</v>
          </cell>
        </row>
        <row r="1418">
          <cell r="F1418">
            <v>51.48</v>
          </cell>
        </row>
        <row r="1419">
          <cell r="B1419">
            <v>4</v>
          </cell>
          <cell r="C1419">
            <v>1</v>
          </cell>
          <cell r="D1419">
            <v>1</v>
          </cell>
          <cell r="E1419">
            <v>1</v>
          </cell>
        </row>
        <row r="1420">
          <cell r="E1420">
            <v>1.6500000000000001</v>
          </cell>
        </row>
        <row r="1421">
          <cell r="F1421">
            <v>6.6</v>
          </cell>
        </row>
        <row r="1423">
          <cell r="B1423">
            <v>1</v>
          </cell>
          <cell r="C1423">
            <v>1</v>
          </cell>
          <cell r="D1423">
            <v>1</v>
          </cell>
          <cell r="E1423">
            <v>0.70000000000000007</v>
          </cell>
        </row>
        <row r="1424">
          <cell r="E1424">
            <v>2.88</v>
          </cell>
        </row>
        <row r="1425">
          <cell r="F1425">
            <v>2.02</v>
          </cell>
        </row>
        <row r="1426">
          <cell r="B1426">
            <v>1</v>
          </cell>
          <cell r="C1426">
            <v>1</v>
          </cell>
          <cell r="D1426">
            <v>1</v>
          </cell>
          <cell r="E1426">
            <v>0.05</v>
          </cell>
        </row>
        <row r="1427">
          <cell r="E1427">
            <v>1.38</v>
          </cell>
        </row>
        <row r="1428">
          <cell r="F1428">
            <v>7.0000000000000007E-2</v>
          </cell>
        </row>
        <row r="1429">
          <cell r="B1429">
            <v>1</v>
          </cell>
          <cell r="C1429">
            <v>1</v>
          </cell>
          <cell r="D1429">
            <v>1</v>
          </cell>
          <cell r="E1429">
            <v>2.6749999999999998</v>
          </cell>
        </row>
        <row r="1430">
          <cell r="E1430">
            <v>2.88</v>
          </cell>
        </row>
        <row r="1431">
          <cell r="F1431">
            <v>7.7</v>
          </cell>
        </row>
        <row r="1432">
          <cell r="B1432">
            <v>1</v>
          </cell>
          <cell r="C1432">
            <v>1</v>
          </cell>
          <cell r="D1432">
            <v>1</v>
          </cell>
          <cell r="E1432">
            <v>0.25</v>
          </cell>
        </row>
        <row r="1433">
          <cell r="E1433">
            <v>1.38</v>
          </cell>
        </row>
        <row r="1434">
          <cell r="F1434">
            <v>0.35</v>
          </cell>
        </row>
        <row r="1435">
          <cell r="B1435">
            <v>1</v>
          </cell>
          <cell r="C1435">
            <v>2</v>
          </cell>
          <cell r="D1435">
            <v>1</v>
          </cell>
          <cell r="E1435">
            <v>1.7750000000000001</v>
          </cell>
        </row>
        <row r="1436">
          <cell r="E1436">
            <v>2.88</v>
          </cell>
        </row>
        <row r="1437">
          <cell r="F1437">
            <v>10.220000000000001</v>
          </cell>
        </row>
        <row r="1438">
          <cell r="B1438">
            <v>1</v>
          </cell>
          <cell r="C1438">
            <v>2</v>
          </cell>
          <cell r="D1438">
            <v>1</v>
          </cell>
          <cell r="E1438">
            <v>0.25</v>
          </cell>
        </row>
        <row r="1439">
          <cell r="E1439">
            <v>1.38</v>
          </cell>
        </row>
        <row r="1440">
          <cell r="F1440">
            <v>0.69</v>
          </cell>
        </row>
        <row r="1441">
          <cell r="B1441">
            <v>1</v>
          </cell>
          <cell r="C1441">
            <v>1</v>
          </cell>
          <cell r="D1441">
            <v>1</v>
          </cell>
          <cell r="E1441">
            <v>1.6700000000000002</v>
          </cell>
        </row>
        <row r="1442">
          <cell r="E1442">
            <v>2.88</v>
          </cell>
        </row>
        <row r="1443">
          <cell r="F1443">
            <v>4.8099999999999996</v>
          </cell>
        </row>
        <row r="1444">
          <cell r="B1444">
            <v>1</v>
          </cell>
          <cell r="C1444">
            <v>1</v>
          </cell>
          <cell r="D1444">
            <v>1</v>
          </cell>
          <cell r="E1444">
            <v>0.22500000000000001</v>
          </cell>
        </row>
        <row r="1445">
          <cell r="E1445">
            <v>1.38</v>
          </cell>
        </row>
        <row r="1446">
          <cell r="F1446">
            <v>0.31</v>
          </cell>
        </row>
        <row r="1447">
          <cell r="B1447">
            <v>1</v>
          </cell>
          <cell r="C1447">
            <v>1</v>
          </cell>
          <cell r="D1447">
            <v>1</v>
          </cell>
          <cell r="E1447">
            <v>1.3750000000000002</v>
          </cell>
        </row>
        <row r="1448">
          <cell r="E1448">
            <v>2.88</v>
          </cell>
        </row>
        <row r="1449">
          <cell r="F1449">
            <v>3.96</v>
          </cell>
        </row>
        <row r="1450">
          <cell r="B1450">
            <v>1</v>
          </cell>
          <cell r="C1450">
            <v>1</v>
          </cell>
          <cell r="D1450">
            <v>1</v>
          </cell>
          <cell r="E1450">
            <v>0.5</v>
          </cell>
        </row>
        <row r="1451">
          <cell r="E1451">
            <v>1.38</v>
          </cell>
        </row>
        <row r="1452">
          <cell r="F1452">
            <v>0.69</v>
          </cell>
        </row>
        <row r="1453">
          <cell r="B1453">
            <v>1</v>
          </cell>
          <cell r="C1453">
            <v>1</v>
          </cell>
          <cell r="D1453">
            <v>1</v>
          </cell>
          <cell r="E1453">
            <v>4.95</v>
          </cell>
        </row>
        <row r="1454">
          <cell r="E1454">
            <v>2.88</v>
          </cell>
        </row>
        <row r="1455">
          <cell r="F1455">
            <v>14.26</v>
          </cell>
        </row>
        <row r="1456">
          <cell r="B1456">
            <v>1</v>
          </cell>
          <cell r="C1456">
            <v>1</v>
          </cell>
          <cell r="D1456">
            <v>1</v>
          </cell>
          <cell r="E1456">
            <v>1</v>
          </cell>
        </row>
        <row r="1457">
          <cell r="E1457">
            <v>1.93</v>
          </cell>
        </row>
        <row r="1458">
          <cell r="F1458">
            <v>1.93</v>
          </cell>
        </row>
        <row r="1461">
          <cell r="B1461">
            <v>4</v>
          </cell>
          <cell r="C1461">
            <v>1</v>
          </cell>
          <cell r="D1461">
            <v>1</v>
          </cell>
          <cell r="E1461">
            <v>20.97</v>
          </cell>
        </row>
        <row r="1462">
          <cell r="E1462">
            <v>0.03</v>
          </cell>
        </row>
        <row r="1463">
          <cell r="F1463">
            <v>2.52</v>
          </cell>
        </row>
        <row r="1464">
          <cell r="B1464">
            <v>4</v>
          </cell>
          <cell r="C1464">
            <v>1</v>
          </cell>
          <cell r="D1464">
            <v>1</v>
          </cell>
          <cell r="E1464">
            <v>5.5600000000000005</v>
          </cell>
        </row>
        <row r="1465">
          <cell r="E1465">
            <v>0.03</v>
          </cell>
        </row>
        <row r="1466">
          <cell r="F1466">
            <v>0.67</v>
          </cell>
        </row>
        <row r="1468">
          <cell r="B1468">
            <v>1</v>
          </cell>
          <cell r="C1468">
            <v>1</v>
          </cell>
          <cell r="D1468">
            <v>30</v>
          </cell>
          <cell r="E1468">
            <v>1.5</v>
          </cell>
        </row>
        <row r="1469">
          <cell r="E1469">
            <v>0.2</v>
          </cell>
        </row>
        <row r="1470">
          <cell r="F1470">
            <v>9</v>
          </cell>
        </row>
        <row r="1471">
          <cell r="B1471">
            <v>1</v>
          </cell>
          <cell r="C1471">
            <v>1</v>
          </cell>
          <cell r="D1471">
            <v>40</v>
          </cell>
          <cell r="E1471">
            <v>1.2</v>
          </cell>
        </row>
        <row r="1472">
          <cell r="E1472">
            <v>0.2</v>
          </cell>
        </row>
        <row r="1473">
          <cell r="F1473">
            <v>9.6</v>
          </cell>
        </row>
        <row r="1474">
          <cell r="B1474">
            <v>1</v>
          </cell>
          <cell r="C1474">
            <v>1</v>
          </cell>
          <cell r="D1474">
            <v>30</v>
          </cell>
          <cell r="E1474">
            <v>1</v>
          </cell>
        </row>
        <row r="1475">
          <cell r="E1475">
            <v>0.2</v>
          </cell>
        </row>
        <row r="1476">
          <cell r="F1476">
            <v>6</v>
          </cell>
        </row>
        <row r="1477">
          <cell r="B1477">
            <v>1</v>
          </cell>
          <cell r="C1477">
            <v>1</v>
          </cell>
          <cell r="D1477">
            <v>30</v>
          </cell>
          <cell r="E1477">
            <v>0.6</v>
          </cell>
        </row>
        <row r="1478">
          <cell r="E1478">
            <v>0.2</v>
          </cell>
        </row>
        <row r="1479">
          <cell r="F1479">
            <v>3.6</v>
          </cell>
        </row>
        <row r="1480">
          <cell r="A1480" t="str">
            <v>C7.1.3</v>
          </cell>
          <cell r="F1480">
            <v>1680.8600000000004</v>
          </cell>
        </row>
        <row r="1482">
          <cell r="B1482">
            <v>1</v>
          </cell>
          <cell r="C1482">
            <v>1</v>
          </cell>
          <cell r="D1482">
            <v>1</v>
          </cell>
          <cell r="E1482">
            <v>89.16</v>
          </cell>
        </row>
        <row r="1483">
          <cell r="E1483">
            <v>14.999999999999998</v>
          </cell>
        </row>
        <row r="1484">
          <cell r="F1484">
            <v>1337.4</v>
          </cell>
        </row>
        <row r="1487">
          <cell r="B1487">
            <v>-1</v>
          </cell>
          <cell r="C1487">
            <v>1</v>
          </cell>
          <cell r="D1487">
            <v>1</v>
          </cell>
          <cell r="E1487">
            <v>17.18</v>
          </cell>
        </row>
        <row r="1488">
          <cell r="E1488">
            <v>2.4</v>
          </cell>
        </row>
        <row r="1489">
          <cell r="F1489">
            <v>-41.23</v>
          </cell>
        </row>
        <row r="1490">
          <cell r="B1490">
            <v>-1</v>
          </cell>
          <cell r="C1490">
            <v>1</v>
          </cell>
          <cell r="D1490">
            <v>1</v>
          </cell>
          <cell r="E1490">
            <v>3.79</v>
          </cell>
        </row>
        <row r="1491">
          <cell r="E1491">
            <v>2.4</v>
          </cell>
        </row>
        <row r="1492">
          <cell r="F1492">
            <v>-9.1</v>
          </cell>
        </row>
        <row r="1494">
          <cell r="B1494">
            <v>-4</v>
          </cell>
          <cell r="C1494">
            <v>1</v>
          </cell>
          <cell r="D1494">
            <v>1</v>
          </cell>
          <cell r="E1494">
            <v>20.97</v>
          </cell>
        </row>
        <row r="1495">
          <cell r="E1495">
            <v>1.45</v>
          </cell>
        </row>
        <row r="1496">
          <cell r="F1496">
            <v>-121.63</v>
          </cell>
        </row>
        <row r="1497">
          <cell r="B1497">
            <v>-5</v>
          </cell>
          <cell r="C1497">
            <v>1</v>
          </cell>
          <cell r="D1497">
            <v>2</v>
          </cell>
          <cell r="E1497">
            <v>2.88</v>
          </cell>
        </row>
        <row r="1498">
          <cell r="E1498">
            <v>1.45</v>
          </cell>
        </row>
        <row r="1499">
          <cell r="F1499">
            <v>-41.76</v>
          </cell>
        </row>
        <row r="1500">
          <cell r="B1500">
            <v>-1</v>
          </cell>
          <cell r="C1500">
            <v>1</v>
          </cell>
          <cell r="D1500">
            <v>10</v>
          </cell>
          <cell r="E1500">
            <v>1.5</v>
          </cell>
        </row>
        <row r="1501">
          <cell r="E1501">
            <v>1.5</v>
          </cell>
        </row>
        <row r="1502">
          <cell r="F1502">
            <v>-22.5</v>
          </cell>
        </row>
        <row r="1503">
          <cell r="B1503">
            <v>-1</v>
          </cell>
          <cell r="C1503">
            <v>1</v>
          </cell>
          <cell r="D1503">
            <v>45</v>
          </cell>
          <cell r="E1503">
            <v>1.2</v>
          </cell>
        </row>
        <row r="1504">
          <cell r="E1504">
            <v>1.5</v>
          </cell>
        </row>
        <row r="1505">
          <cell r="F1505">
            <v>-81</v>
          </cell>
        </row>
        <row r="1506">
          <cell r="B1506">
            <v>-1</v>
          </cell>
          <cell r="C1506">
            <v>1</v>
          </cell>
          <cell r="D1506">
            <v>15</v>
          </cell>
          <cell r="E1506">
            <v>1</v>
          </cell>
        </row>
        <row r="1507">
          <cell r="E1507">
            <v>1.5</v>
          </cell>
        </row>
        <row r="1508">
          <cell r="F1508">
            <v>-22.5</v>
          </cell>
        </row>
        <row r="1509">
          <cell r="B1509">
            <v>-1</v>
          </cell>
          <cell r="C1509">
            <v>1</v>
          </cell>
          <cell r="D1509">
            <v>25</v>
          </cell>
          <cell r="E1509">
            <v>0.6</v>
          </cell>
        </row>
        <row r="1510">
          <cell r="E1510">
            <v>0.6</v>
          </cell>
        </row>
        <row r="1511">
          <cell r="F1511">
            <v>-9</v>
          </cell>
        </row>
        <row r="1512">
          <cell r="A1512" t="str">
            <v>C7.1.4</v>
          </cell>
          <cell r="F1512">
            <v>988.68000000000006</v>
          </cell>
        </row>
        <row r="1517">
          <cell r="B1517">
            <v>5</v>
          </cell>
          <cell r="C1517">
            <v>1</v>
          </cell>
          <cell r="D1517">
            <v>1</v>
          </cell>
          <cell r="E1517">
            <v>5.07</v>
          </cell>
        </row>
        <row r="1518">
          <cell r="E1518">
            <v>1.5</v>
          </cell>
        </row>
        <row r="1519">
          <cell r="F1519">
            <v>38.03</v>
          </cell>
        </row>
        <row r="1520">
          <cell r="B1520">
            <v>5</v>
          </cell>
          <cell r="C1520">
            <v>1</v>
          </cell>
          <cell r="D1520">
            <v>1</v>
          </cell>
          <cell r="E1520">
            <v>6.01</v>
          </cell>
        </row>
        <row r="1521">
          <cell r="E1521">
            <v>1.5</v>
          </cell>
        </row>
        <row r="1522">
          <cell r="F1522">
            <v>45.08</v>
          </cell>
        </row>
        <row r="1523">
          <cell r="B1523">
            <v>5</v>
          </cell>
          <cell r="C1523">
            <v>1</v>
          </cell>
          <cell r="D1523">
            <v>2</v>
          </cell>
          <cell r="E1523">
            <v>5.37</v>
          </cell>
        </row>
        <row r="1524">
          <cell r="E1524">
            <v>1.5</v>
          </cell>
        </row>
        <row r="1525">
          <cell r="F1525">
            <v>80.55</v>
          </cell>
        </row>
        <row r="1526">
          <cell r="B1526">
            <v>5</v>
          </cell>
          <cell r="C1526">
            <v>1</v>
          </cell>
          <cell r="D1526">
            <v>1</v>
          </cell>
          <cell r="E1526">
            <v>6.3500000000000005</v>
          </cell>
        </row>
        <row r="1527">
          <cell r="E1527">
            <v>1.5</v>
          </cell>
        </row>
        <row r="1528">
          <cell r="F1528">
            <v>47.63</v>
          </cell>
        </row>
        <row r="1529">
          <cell r="B1529">
            <v>5</v>
          </cell>
          <cell r="C1529">
            <v>1</v>
          </cell>
          <cell r="D1529">
            <v>1</v>
          </cell>
          <cell r="E1529">
            <v>5.17</v>
          </cell>
        </row>
        <row r="1530">
          <cell r="E1530">
            <v>1.5</v>
          </cell>
        </row>
        <row r="1531">
          <cell r="F1531">
            <v>38.78</v>
          </cell>
        </row>
        <row r="1532">
          <cell r="F1532">
            <v>250.07</v>
          </cell>
        </row>
        <row r="1536">
          <cell r="B1536">
            <v>1</v>
          </cell>
          <cell r="C1536">
            <v>1</v>
          </cell>
          <cell r="D1536">
            <v>1</v>
          </cell>
          <cell r="E1536">
            <v>9.879999999999999</v>
          </cell>
        </row>
        <row r="1537">
          <cell r="E1537">
            <v>0.2</v>
          </cell>
        </row>
        <row r="1538">
          <cell r="F1538">
            <v>1.98</v>
          </cell>
        </row>
        <row r="1539">
          <cell r="B1539">
            <v>1</v>
          </cell>
          <cell r="C1539">
            <v>1</v>
          </cell>
          <cell r="D1539">
            <v>0.5</v>
          </cell>
          <cell r="E1539">
            <v>4.8499999999999996</v>
          </cell>
        </row>
        <row r="1540">
          <cell r="E1540">
            <v>1.5</v>
          </cell>
        </row>
        <row r="1541">
          <cell r="F1541">
            <v>3.64</v>
          </cell>
        </row>
        <row r="1542">
          <cell r="B1542">
            <v>1</v>
          </cell>
          <cell r="C1542">
            <v>1</v>
          </cell>
          <cell r="D1542">
            <v>0.5</v>
          </cell>
          <cell r="E1542">
            <v>5.03</v>
          </cell>
        </row>
        <row r="1543">
          <cell r="E1543">
            <v>1.5</v>
          </cell>
        </row>
        <row r="1544">
          <cell r="F1544">
            <v>3.77</v>
          </cell>
        </row>
        <row r="1546">
          <cell r="B1546">
            <v>1</v>
          </cell>
          <cell r="C1546">
            <v>1</v>
          </cell>
          <cell r="D1546">
            <v>0.5</v>
          </cell>
          <cell r="E1546">
            <v>3.64</v>
          </cell>
        </row>
        <row r="1547">
          <cell r="E1547">
            <v>1.5</v>
          </cell>
        </row>
        <row r="1548">
          <cell r="F1548">
            <v>2.73</v>
          </cell>
        </row>
        <row r="1549">
          <cell r="B1549">
            <v>1</v>
          </cell>
          <cell r="C1549">
            <v>1</v>
          </cell>
          <cell r="D1549">
            <v>0.5</v>
          </cell>
          <cell r="E1549">
            <v>5.05</v>
          </cell>
        </row>
        <row r="1550">
          <cell r="E1550">
            <v>1.5</v>
          </cell>
        </row>
        <row r="1551">
          <cell r="F1551">
            <v>3.79</v>
          </cell>
        </row>
        <row r="1552">
          <cell r="B1552">
            <v>1</v>
          </cell>
          <cell r="C1552">
            <v>1</v>
          </cell>
          <cell r="D1552">
            <v>1</v>
          </cell>
          <cell r="E1552">
            <v>13.67</v>
          </cell>
        </row>
        <row r="1553">
          <cell r="E1553">
            <v>0.2</v>
          </cell>
        </row>
        <row r="1554">
          <cell r="F1554">
            <v>2.73</v>
          </cell>
        </row>
        <row r="1555">
          <cell r="B1555">
            <v>1</v>
          </cell>
          <cell r="C1555">
            <v>1</v>
          </cell>
          <cell r="D1555">
            <v>0.5</v>
          </cell>
          <cell r="E1555">
            <v>5.05</v>
          </cell>
        </row>
        <row r="1556">
          <cell r="E1556">
            <v>1.5</v>
          </cell>
        </row>
        <row r="1557">
          <cell r="F1557">
            <v>3.79</v>
          </cell>
        </row>
        <row r="1558">
          <cell r="B1558">
            <v>1</v>
          </cell>
          <cell r="C1558">
            <v>1</v>
          </cell>
          <cell r="D1558">
            <v>0.5</v>
          </cell>
          <cell r="E1558">
            <v>1.1299999999999999</v>
          </cell>
        </row>
        <row r="1559">
          <cell r="E1559">
            <v>1.1100000000000001</v>
          </cell>
        </row>
        <row r="1560">
          <cell r="F1560">
            <v>0.63</v>
          </cell>
        </row>
        <row r="1561">
          <cell r="B1561">
            <v>1</v>
          </cell>
          <cell r="C1561">
            <v>1</v>
          </cell>
          <cell r="D1561">
            <v>0.5</v>
          </cell>
          <cell r="E1561">
            <v>5.0999999999999996</v>
          </cell>
        </row>
        <row r="1562">
          <cell r="E1562">
            <v>1.5</v>
          </cell>
        </row>
        <row r="1563">
          <cell r="F1563">
            <v>3.83</v>
          </cell>
        </row>
        <row r="1564">
          <cell r="B1564">
            <v>1</v>
          </cell>
          <cell r="C1564">
            <v>1</v>
          </cell>
          <cell r="D1564">
            <v>0.5</v>
          </cell>
          <cell r="E1564">
            <v>3.64</v>
          </cell>
        </row>
        <row r="1565">
          <cell r="E1565">
            <v>2.11</v>
          </cell>
        </row>
        <row r="1566">
          <cell r="F1566">
            <v>3.84</v>
          </cell>
        </row>
        <row r="1567">
          <cell r="B1567">
            <v>1</v>
          </cell>
          <cell r="C1567">
            <v>1</v>
          </cell>
          <cell r="D1567">
            <v>1</v>
          </cell>
          <cell r="E1567">
            <v>4.8499999999999996</v>
          </cell>
        </row>
        <row r="1568">
          <cell r="E1568">
            <v>0.61</v>
          </cell>
        </row>
        <row r="1569">
          <cell r="F1569">
            <v>2.96</v>
          </cell>
        </row>
        <row r="1571">
          <cell r="B1571">
            <v>2</v>
          </cell>
          <cell r="C1571">
            <v>1</v>
          </cell>
          <cell r="D1571">
            <v>1</v>
          </cell>
          <cell r="E1571">
            <v>5.86</v>
          </cell>
        </row>
        <row r="1572">
          <cell r="E1572">
            <v>0.2</v>
          </cell>
        </row>
        <row r="1573">
          <cell r="F1573">
            <v>2.34</v>
          </cell>
        </row>
        <row r="1574">
          <cell r="B1574">
            <v>2</v>
          </cell>
          <cell r="C1574">
            <v>1</v>
          </cell>
          <cell r="D1574">
            <v>1</v>
          </cell>
          <cell r="E1574">
            <v>2.02</v>
          </cell>
        </row>
        <row r="1575">
          <cell r="E1575">
            <v>1.3</v>
          </cell>
        </row>
        <row r="1576">
          <cell r="F1576">
            <v>5.25</v>
          </cell>
        </row>
        <row r="1577">
          <cell r="B1577">
            <v>2</v>
          </cell>
          <cell r="C1577">
            <v>1</v>
          </cell>
          <cell r="D1577">
            <v>1</v>
          </cell>
          <cell r="E1577">
            <v>3.84</v>
          </cell>
        </row>
        <row r="1578">
          <cell r="E1578">
            <v>0.61</v>
          </cell>
        </row>
        <row r="1579">
          <cell r="F1579">
            <v>4.68</v>
          </cell>
        </row>
        <row r="1580">
          <cell r="B1580">
            <v>2</v>
          </cell>
          <cell r="C1580">
            <v>1</v>
          </cell>
          <cell r="D1580">
            <v>0.5</v>
          </cell>
          <cell r="E1580">
            <v>3.77</v>
          </cell>
        </row>
        <row r="1581">
          <cell r="E1581">
            <v>1.5</v>
          </cell>
        </row>
        <row r="1582">
          <cell r="F1582">
            <v>5.66</v>
          </cell>
        </row>
        <row r="1583">
          <cell r="B1583">
            <v>2</v>
          </cell>
          <cell r="C1583">
            <v>1</v>
          </cell>
          <cell r="D1583">
            <v>0.5</v>
          </cell>
          <cell r="E1583">
            <v>3.64</v>
          </cell>
        </row>
        <row r="1584">
          <cell r="E1584">
            <v>2.11</v>
          </cell>
        </row>
        <row r="1585">
          <cell r="F1585">
            <v>7.68</v>
          </cell>
        </row>
        <row r="1586">
          <cell r="B1586">
            <v>1</v>
          </cell>
          <cell r="C1586">
            <v>2</v>
          </cell>
          <cell r="D1586">
            <v>0.5</v>
          </cell>
          <cell r="E1586">
            <v>5.0999999999999996</v>
          </cell>
        </row>
        <row r="1587">
          <cell r="E1587">
            <v>1.5</v>
          </cell>
        </row>
        <row r="1588">
          <cell r="F1588">
            <v>7.65</v>
          </cell>
        </row>
        <row r="1589">
          <cell r="B1589">
            <v>1</v>
          </cell>
          <cell r="C1589">
            <v>2</v>
          </cell>
          <cell r="D1589">
            <v>0.5</v>
          </cell>
          <cell r="E1589">
            <v>3.64</v>
          </cell>
        </row>
        <row r="1590">
          <cell r="E1590">
            <v>2.11</v>
          </cell>
        </row>
        <row r="1591">
          <cell r="F1591">
            <v>7.68</v>
          </cell>
        </row>
        <row r="1592">
          <cell r="B1592">
            <v>1</v>
          </cell>
          <cell r="C1592">
            <v>1</v>
          </cell>
          <cell r="D1592">
            <v>1</v>
          </cell>
          <cell r="E1592">
            <v>3.3</v>
          </cell>
        </row>
        <row r="1593">
          <cell r="E1593">
            <v>1.5</v>
          </cell>
        </row>
        <row r="1594">
          <cell r="F1594">
            <v>4.95</v>
          </cell>
        </row>
        <row r="1595">
          <cell r="B1595">
            <v>1</v>
          </cell>
          <cell r="C1595">
            <v>1</v>
          </cell>
          <cell r="D1595">
            <v>1</v>
          </cell>
          <cell r="E1595">
            <v>2.15</v>
          </cell>
        </row>
        <row r="1596">
          <cell r="E1596">
            <v>1.45</v>
          </cell>
        </row>
        <row r="1597">
          <cell r="F1597">
            <v>3.12</v>
          </cell>
        </row>
        <row r="1598">
          <cell r="B1598">
            <v>1</v>
          </cell>
          <cell r="C1598">
            <v>1</v>
          </cell>
          <cell r="D1598">
            <v>1</v>
          </cell>
          <cell r="E1598">
            <v>4.8499999999999996</v>
          </cell>
        </row>
        <row r="1599">
          <cell r="E1599">
            <v>0.61</v>
          </cell>
        </row>
        <row r="1600">
          <cell r="F1600">
            <v>2.96</v>
          </cell>
        </row>
        <row r="1601">
          <cell r="B1601">
            <v>1</v>
          </cell>
          <cell r="C1601">
            <v>2</v>
          </cell>
          <cell r="D1601">
            <v>0.5</v>
          </cell>
          <cell r="E1601">
            <v>9</v>
          </cell>
        </row>
        <row r="1602">
          <cell r="E1602">
            <v>1.5</v>
          </cell>
        </row>
        <row r="1603">
          <cell r="F1603">
            <v>13.5</v>
          </cell>
        </row>
        <row r="1604">
          <cell r="B1604">
            <v>1</v>
          </cell>
          <cell r="C1604">
            <v>1</v>
          </cell>
          <cell r="D1604">
            <v>1</v>
          </cell>
          <cell r="E1604">
            <v>16.549999999999997</v>
          </cell>
        </row>
        <row r="1605">
          <cell r="E1605">
            <v>0.2</v>
          </cell>
        </row>
        <row r="1606">
          <cell r="F1606">
            <v>3.31</v>
          </cell>
        </row>
        <row r="1607">
          <cell r="B1607">
            <v>1</v>
          </cell>
          <cell r="C1607">
            <v>1</v>
          </cell>
          <cell r="D1607">
            <v>1</v>
          </cell>
          <cell r="E1607">
            <v>2.15</v>
          </cell>
        </row>
        <row r="1608">
          <cell r="E1608">
            <v>1.45</v>
          </cell>
        </row>
        <row r="1609">
          <cell r="F1609">
            <v>3.12</v>
          </cell>
        </row>
        <row r="1610">
          <cell r="F1610">
            <v>105.59</v>
          </cell>
        </row>
        <row r="1611">
          <cell r="A1611" t="str">
            <v>C7.1.5</v>
          </cell>
          <cell r="F1611">
            <v>355.65999999999997</v>
          </cell>
        </row>
        <row r="1615">
          <cell r="A1615" t="str">
            <v>C7.1.7</v>
          </cell>
          <cell r="F1615">
            <v>250.07</v>
          </cell>
        </row>
        <row r="1618">
          <cell r="B1618">
            <v>4</v>
          </cell>
          <cell r="C1618">
            <v>2</v>
          </cell>
          <cell r="D1618">
            <v>9</v>
          </cell>
          <cell r="E1618">
            <v>1.35</v>
          </cell>
        </row>
        <row r="1619">
          <cell r="F1619">
            <v>97.2</v>
          </cell>
        </row>
        <row r="1620">
          <cell r="A1620" t="str">
            <v>C7.1.8</v>
          </cell>
          <cell r="F1620">
            <v>97.2</v>
          </cell>
        </row>
        <row r="1623">
          <cell r="B1623">
            <v>4</v>
          </cell>
          <cell r="C1623">
            <v>2</v>
          </cell>
          <cell r="D1623">
            <v>9</v>
          </cell>
          <cell r="E1623">
            <v>1.35</v>
          </cell>
        </row>
        <row r="1624">
          <cell r="F1624">
            <v>97.2</v>
          </cell>
        </row>
        <row r="1625">
          <cell r="A1625" t="str">
            <v>C7.1.9</v>
          </cell>
          <cell r="F1625">
            <v>97.2</v>
          </cell>
        </row>
        <row r="1628">
          <cell r="B1628">
            <v>1</v>
          </cell>
          <cell r="C1628">
            <v>5</v>
          </cell>
          <cell r="D1628">
            <v>2</v>
          </cell>
          <cell r="E1628">
            <v>1.5</v>
          </cell>
        </row>
        <row r="1629">
          <cell r="F1629">
            <v>15</v>
          </cell>
        </row>
        <row r="1630">
          <cell r="B1630">
            <v>1</v>
          </cell>
          <cell r="C1630">
            <v>5</v>
          </cell>
          <cell r="D1630">
            <v>9</v>
          </cell>
          <cell r="E1630">
            <v>1.2</v>
          </cell>
        </row>
        <row r="1631">
          <cell r="F1631">
            <v>54</v>
          </cell>
        </row>
        <row r="1632">
          <cell r="B1632">
            <v>1</v>
          </cell>
          <cell r="C1632">
            <v>5</v>
          </cell>
          <cell r="D1632">
            <v>3</v>
          </cell>
          <cell r="E1632">
            <v>1</v>
          </cell>
        </row>
        <row r="1633">
          <cell r="F1633">
            <v>15</v>
          </cell>
        </row>
        <row r="1634">
          <cell r="B1634">
            <v>1</v>
          </cell>
          <cell r="C1634">
            <v>5</v>
          </cell>
          <cell r="D1634">
            <v>6</v>
          </cell>
          <cell r="E1634">
            <v>0.6</v>
          </cell>
        </row>
        <row r="1635">
          <cell r="F1635">
            <v>18</v>
          </cell>
        </row>
        <row r="1636">
          <cell r="A1636" t="str">
            <v>C7.1.10</v>
          </cell>
          <cell r="F1636">
            <v>102</v>
          </cell>
        </row>
        <row r="1639">
          <cell r="B1639">
            <v>1</v>
          </cell>
          <cell r="C1639">
            <v>1</v>
          </cell>
          <cell r="D1639">
            <v>1</v>
          </cell>
          <cell r="E1639">
            <v>50.34</v>
          </cell>
        </row>
        <row r="1640">
          <cell r="E1640">
            <v>1</v>
          </cell>
        </row>
        <row r="1641">
          <cell r="F1641">
            <v>50.34</v>
          </cell>
        </row>
        <row r="1642">
          <cell r="B1642">
            <v>1</v>
          </cell>
          <cell r="C1642">
            <v>4</v>
          </cell>
          <cell r="D1642">
            <v>1</v>
          </cell>
          <cell r="E1642">
            <v>36.07</v>
          </cell>
        </row>
        <row r="1643">
          <cell r="E1643">
            <v>1</v>
          </cell>
        </row>
        <row r="1644">
          <cell r="F1644">
            <v>144.28</v>
          </cell>
        </row>
        <row r="1645">
          <cell r="B1645">
            <v>1</v>
          </cell>
          <cell r="C1645">
            <v>5</v>
          </cell>
          <cell r="D1645">
            <v>2</v>
          </cell>
          <cell r="E1645">
            <v>1.55</v>
          </cell>
        </row>
        <row r="1646">
          <cell r="E1646">
            <v>1.23</v>
          </cell>
        </row>
        <row r="1647">
          <cell r="F1647">
            <v>19.07</v>
          </cell>
        </row>
        <row r="1648">
          <cell r="B1648">
            <v>1</v>
          </cell>
          <cell r="C1648">
            <v>4</v>
          </cell>
          <cell r="D1648">
            <v>1</v>
          </cell>
          <cell r="E1648">
            <v>3.84</v>
          </cell>
        </row>
        <row r="1649">
          <cell r="E1649">
            <v>1.32</v>
          </cell>
        </row>
        <row r="1650">
          <cell r="F1650">
            <v>20.28</v>
          </cell>
        </row>
        <row r="1651">
          <cell r="A1651" t="str">
            <v>C7.2.1</v>
          </cell>
          <cell r="F1651">
            <v>233.97</v>
          </cell>
        </row>
        <row r="1655">
          <cell r="B1655">
            <v>1</v>
          </cell>
          <cell r="C1655">
            <v>5</v>
          </cell>
          <cell r="D1655">
            <v>1</v>
          </cell>
          <cell r="E1655">
            <v>22.26</v>
          </cell>
        </row>
        <row r="1656">
          <cell r="E1656">
            <v>1</v>
          </cell>
        </row>
        <row r="1657">
          <cell r="F1657">
            <v>111.3</v>
          </cell>
        </row>
        <row r="1659">
          <cell r="B1659">
            <v>1</v>
          </cell>
          <cell r="C1659">
            <v>5</v>
          </cell>
          <cell r="D1659">
            <v>1</v>
          </cell>
          <cell r="E1659">
            <v>23.9</v>
          </cell>
        </row>
        <row r="1660">
          <cell r="E1660">
            <v>1</v>
          </cell>
        </row>
        <row r="1661">
          <cell r="F1661">
            <v>119.5</v>
          </cell>
        </row>
        <row r="1662">
          <cell r="B1662">
            <v>1</v>
          </cell>
          <cell r="C1662">
            <v>5</v>
          </cell>
          <cell r="D1662">
            <v>1</v>
          </cell>
          <cell r="E1662">
            <v>11.63</v>
          </cell>
        </row>
        <row r="1663">
          <cell r="E1663">
            <v>1</v>
          </cell>
        </row>
        <row r="1664">
          <cell r="F1664">
            <v>58.15</v>
          </cell>
        </row>
        <row r="1665">
          <cell r="B1665">
            <v>1</v>
          </cell>
          <cell r="C1665">
            <v>5</v>
          </cell>
          <cell r="D1665">
            <v>1</v>
          </cell>
          <cell r="E1665">
            <v>7.33</v>
          </cell>
        </row>
        <row r="1666">
          <cell r="E1666">
            <v>1</v>
          </cell>
        </row>
        <row r="1667">
          <cell r="F1667">
            <v>36.65</v>
          </cell>
        </row>
        <row r="1668">
          <cell r="B1668">
            <v>1</v>
          </cell>
          <cell r="C1668">
            <v>5</v>
          </cell>
          <cell r="D1668">
            <v>1</v>
          </cell>
          <cell r="E1668">
            <v>7.84</v>
          </cell>
        </row>
        <row r="1669">
          <cell r="E1669">
            <v>1</v>
          </cell>
        </row>
        <row r="1670">
          <cell r="F1670">
            <v>39.200000000000003</v>
          </cell>
        </row>
        <row r="1672">
          <cell r="B1672">
            <v>1</v>
          </cell>
          <cell r="C1672">
            <v>5</v>
          </cell>
          <cell r="D1672">
            <v>2</v>
          </cell>
          <cell r="E1672">
            <v>18.260000000000002</v>
          </cell>
        </row>
        <row r="1673">
          <cell r="E1673">
            <v>1</v>
          </cell>
        </row>
        <row r="1674">
          <cell r="F1674">
            <v>182.6</v>
          </cell>
        </row>
        <row r="1675">
          <cell r="B1675">
            <v>1</v>
          </cell>
          <cell r="C1675">
            <v>5</v>
          </cell>
          <cell r="D1675">
            <v>2</v>
          </cell>
          <cell r="E1675">
            <v>7.59</v>
          </cell>
        </row>
        <row r="1676">
          <cell r="E1676">
            <v>1</v>
          </cell>
        </row>
        <row r="1677">
          <cell r="F1677">
            <v>75.900000000000006</v>
          </cell>
        </row>
        <row r="1678">
          <cell r="B1678">
            <v>1</v>
          </cell>
          <cell r="C1678">
            <v>5</v>
          </cell>
          <cell r="D1678">
            <v>2</v>
          </cell>
          <cell r="E1678">
            <v>5.24</v>
          </cell>
        </row>
        <row r="1679">
          <cell r="E1679">
            <v>1</v>
          </cell>
        </row>
        <row r="1680">
          <cell r="F1680">
            <v>52.4</v>
          </cell>
        </row>
        <row r="1682">
          <cell r="B1682">
            <v>1</v>
          </cell>
          <cell r="C1682">
            <v>5</v>
          </cell>
          <cell r="D1682">
            <v>1</v>
          </cell>
          <cell r="E1682">
            <v>20.59</v>
          </cell>
        </row>
        <row r="1683">
          <cell r="E1683">
            <v>1</v>
          </cell>
        </row>
        <row r="1684">
          <cell r="F1684">
            <v>102.95</v>
          </cell>
        </row>
        <row r="1685">
          <cell r="B1685">
            <v>1</v>
          </cell>
          <cell r="C1685">
            <v>5</v>
          </cell>
          <cell r="D1685">
            <v>1</v>
          </cell>
          <cell r="E1685">
            <v>11.63</v>
          </cell>
        </row>
        <row r="1686">
          <cell r="E1686">
            <v>1</v>
          </cell>
        </row>
        <row r="1687">
          <cell r="F1687">
            <v>58.15</v>
          </cell>
        </row>
        <row r="1688">
          <cell r="B1688">
            <v>1</v>
          </cell>
          <cell r="C1688">
            <v>5</v>
          </cell>
          <cell r="D1688">
            <v>1</v>
          </cell>
          <cell r="E1688">
            <v>6.73</v>
          </cell>
        </row>
        <row r="1689">
          <cell r="E1689">
            <v>1</v>
          </cell>
        </row>
        <row r="1690">
          <cell r="F1690">
            <v>33.65</v>
          </cell>
        </row>
        <row r="1691">
          <cell r="B1691">
            <v>1</v>
          </cell>
          <cell r="C1691">
            <v>5</v>
          </cell>
          <cell r="D1691">
            <v>1</v>
          </cell>
          <cell r="E1691">
            <v>4.43</v>
          </cell>
        </row>
        <row r="1692">
          <cell r="E1692">
            <v>1</v>
          </cell>
        </row>
        <row r="1693">
          <cell r="F1693">
            <v>22.15</v>
          </cell>
        </row>
        <row r="1695">
          <cell r="B1695">
            <v>1</v>
          </cell>
          <cell r="C1695">
            <v>5</v>
          </cell>
          <cell r="D1695">
            <v>1</v>
          </cell>
          <cell r="E1695">
            <v>19.91</v>
          </cell>
        </row>
        <row r="1696">
          <cell r="E1696">
            <v>1</v>
          </cell>
        </row>
        <row r="1697">
          <cell r="F1697">
            <v>99.55</v>
          </cell>
        </row>
        <row r="1698">
          <cell r="B1698">
            <v>1</v>
          </cell>
          <cell r="C1698">
            <v>5</v>
          </cell>
          <cell r="D1698">
            <v>1</v>
          </cell>
          <cell r="E1698">
            <v>8.02</v>
          </cell>
        </row>
        <row r="1699">
          <cell r="E1699">
            <v>1</v>
          </cell>
        </row>
        <row r="1700">
          <cell r="F1700">
            <v>40.1</v>
          </cell>
        </row>
        <row r="1701">
          <cell r="B1701">
            <v>1</v>
          </cell>
          <cell r="C1701">
            <v>5</v>
          </cell>
          <cell r="D1701">
            <v>1</v>
          </cell>
          <cell r="E1701">
            <v>5.24</v>
          </cell>
        </row>
        <row r="1702">
          <cell r="E1702">
            <v>1</v>
          </cell>
        </row>
        <row r="1703">
          <cell r="F1703">
            <v>26.2</v>
          </cell>
        </row>
        <row r="1704">
          <cell r="A1704" t="str">
            <v>C7.2.2</v>
          </cell>
          <cell r="F1704">
            <v>1058.4499999999998</v>
          </cell>
        </row>
        <row r="1709">
          <cell r="B1709">
            <v>1</v>
          </cell>
          <cell r="C1709">
            <v>4</v>
          </cell>
          <cell r="D1709">
            <v>1</v>
          </cell>
          <cell r="E1709">
            <v>1.4</v>
          </cell>
        </row>
        <row r="1710">
          <cell r="E1710">
            <v>1.5</v>
          </cell>
        </row>
        <row r="1711">
          <cell r="F1711">
            <v>8.4</v>
          </cell>
        </row>
        <row r="1712">
          <cell r="B1712">
            <v>1</v>
          </cell>
          <cell r="C1712">
            <v>4</v>
          </cell>
          <cell r="D1712">
            <v>1</v>
          </cell>
          <cell r="E1712">
            <v>5.05</v>
          </cell>
        </row>
        <row r="1713">
          <cell r="E1713">
            <v>0.5</v>
          </cell>
        </row>
        <row r="1714">
          <cell r="F1714">
            <v>10.1</v>
          </cell>
        </row>
        <row r="1716">
          <cell r="B1716">
            <v>1</v>
          </cell>
          <cell r="C1716">
            <v>4</v>
          </cell>
          <cell r="D1716">
            <v>1</v>
          </cell>
          <cell r="E1716">
            <v>2.09</v>
          </cell>
        </row>
        <row r="1717">
          <cell r="E1717">
            <v>1.29</v>
          </cell>
        </row>
        <row r="1718">
          <cell r="F1718">
            <v>10.78</v>
          </cell>
        </row>
        <row r="1719">
          <cell r="B1719">
            <v>1</v>
          </cell>
          <cell r="C1719">
            <v>4</v>
          </cell>
          <cell r="D1719">
            <v>1</v>
          </cell>
          <cell r="E1719">
            <v>6.01</v>
          </cell>
        </row>
        <row r="1720">
          <cell r="E1720">
            <v>0.5</v>
          </cell>
        </row>
        <row r="1721">
          <cell r="F1721">
            <v>12.02</v>
          </cell>
        </row>
        <row r="1723">
          <cell r="B1723">
            <v>1</v>
          </cell>
          <cell r="C1723">
            <v>4</v>
          </cell>
          <cell r="D1723">
            <v>2</v>
          </cell>
          <cell r="E1723">
            <v>1.41</v>
          </cell>
        </row>
        <row r="1724">
          <cell r="E1724">
            <v>1.65</v>
          </cell>
        </row>
        <row r="1725">
          <cell r="F1725">
            <v>18.61</v>
          </cell>
        </row>
        <row r="1726">
          <cell r="B1726">
            <v>1</v>
          </cell>
          <cell r="C1726">
            <v>4</v>
          </cell>
          <cell r="D1726">
            <v>2</v>
          </cell>
          <cell r="E1726">
            <v>5.3699999999999992</v>
          </cell>
        </row>
        <row r="1727">
          <cell r="E1727">
            <v>0.5</v>
          </cell>
        </row>
        <row r="1728">
          <cell r="F1728">
            <v>21.48</v>
          </cell>
        </row>
        <row r="1730">
          <cell r="B1730">
            <v>1</v>
          </cell>
          <cell r="C1730">
            <v>4</v>
          </cell>
          <cell r="D1730">
            <v>1</v>
          </cell>
          <cell r="E1730">
            <v>1.45</v>
          </cell>
        </row>
        <row r="1731">
          <cell r="E1731">
            <v>2.1</v>
          </cell>
        </row>
        <row r="1732">
          <cell r="F1732">
            <v>12.18</v>
          </cell>
        </row>
        <row r="1733">
          <cell r="B1733">
            <v>1</v>
          </cell>
          <cell r="C1733">
            <v>4</v>
          </cell>
          <cell r="D1733">
            <v>1</v>
          </cell>
          <cell r="E1733">
            <v>6.35</v>
          </cell>
        </row>
        <row r="1734">
          <cell r="E1734">
            <v>0.5</v>
          </cell>
        </row>
        <row r="1735">
          <cell r="F1735">
            <v>12.7</v>
          </cell>
        </row>
        <row r="1737">
          <cell r="B1737">
            <v>1</v>
          </cell>
          <cell r="C1737">
            <v>4</v>
          </cell>
          <cell r="D1737">
            <v>1</v>
          </cell>
          <cell r="E1737">
            <v>1.41</v>
          </cell>
        </row>
        <row r="1738">
          <cell r="E1738">
            <v>1.5</v>
          </cell>
        </row>
        <row r="1739">
          <cell r="F1739">
            <v>8.4600000000000009</v>
          </cell>
        </row>
        <row r="1740">
          <cell r="B1740">
            <v>1</v>
          </cell>
          <cell r="C1740">
            <v>4</v>
          </cell>
          <cell r="D1740">
            <v>1</v>
          </cell>
          <cell r="E1740">
            <v>5.07</v>
          </cell>
        </row>
        <row r="1741">
          <cell r="E1741">
            <v>0.5</v>
          </cell>
        </row>
        <row r="1742">
          <cell r="F1742">
            <v>10.14</v>
          </cell>
        </row>
        <row r="1743">
          <cell r="A1743" t="str">
            <v>C7.2.3</v>
          </cell>
          <cell r="F1743">
            <v>124.86999999999999</v>
          </cell>
        </row>
        <row r="1747">
          <cell r="B1747">
            <v>1</v>
          </cell>
          <cell r="C1747">
            <v>5</v>
          </cell>
          <cell r="D1747">
            <v>1</v>
          </cell>
          <cell r="E1747">
            <v>1.4</v>
          </cell>
        </row>
        <row r="1748">
          <cell r="E1748">
            <v>1.5</v>
          </cell>
        </row>
        <row r="1749">
          <cell r="F1749">
            <v>10.5</v>
          </cell>
        </row>
        <row r="1750">
          <cell r="B1750">
            <v>1</v>
          </cell>
          <cell r="C1750">
            <v>5</v>
          </cell>
          <cell r="D1750">
            <v>1</v>
          </cell>
          <cell r="E1750">
            <v>2.09</v>
          </cell>
        </row>
        <row r="1751">
          <cell r="E1751">
            <v>1.29</v>
          </cell>
        </row>
        <row r="1752">
          <cell r="F1752">
            <v>13.48</v>
          </cell>
        </row>
        <row r="1753">
          <cell r="B1753">
            <v>1</v>
          </cell>
          <cell r="C1753">
            <v>5</v>
          </cell>
          <cell r="D1753">
            <v>2</v>
          </cell>
          <cell r="E1753">
            <v>1.41</v>
          </cell>
        </row>
        <row r="1754">
          <cell r="E1754">
            <v>1.65</v>
          </cell>
        </row>
        <row r="1755">
          <cell r="F1755">
            <v>23.27</v>
          </cell>
        </row>
        <row r="1756">
          <cell r="B1756">
            <v>1</v>
          </cell>
          <cell r="C1756">
            <v>5</v>
          </cell>
          <cell r="D1756">
            <v>1</v>
          </cell>
          <cell r="E1756">
            <v>1.45</v>
          </cell>
        </row>
        <row r="1757">
          <cell r="E1757">
            <v>2.1</v>
          </cell>
        </row>
        <row r="1758">
          <cell r="F1758">
            <v>15.23</v>
          </cell>
        </row>
        <row r="1759">
          <cell r="B1759">
            <v>1</v>
          </cell>
          <cell r="C1759">
            <v>5</v>
          </cell>
          <cell r="D1759">
            <v>1</v>
          </cell>
          <cell r="E1759">
            <v>1.41</v>
          </cell>
        </row>
        <row r="1760">
          <cell r="E1760">
            <v>1.5</v>
          </cell>
        </row>
        <row r="1761">
          <cell r="F1761">
            <v>10.58</v>
          </cell>
        </row>
        <row r="1762">
          <cell r="B1762">
            <v>-1</v>
          </cell>
          <cell r="C1762">
            <v>5</v>
          </cell>
          <cell r="D1762">
            <v>6</v>
          </cell>
          <cell r="E1762">
            <v>0.7</v>
          </cell>
        </row>
        <row r="1763">
          <cell r="E1763">
            <v>0.7</v>
          </cell>
        </row>
        <row r="1764">
          <cell r="F1764">
            <v>-14.7</v>
          </cell>
        </row>
        <row r="1765">
          <cell r="A1765" t="str">
            <v>C7.2.4</v>
          </cell>
          <cell r="F1765">
            <v>58.36</v>
          </cell>
        </row>
        <row r="1770">
          <cell r="B1770">
            <v>4</v>
          </cell>
          <cell r="C1770">
            <v>1</v>
          </cell>
          <cell r="D1770">
            <v>1</v>
          </cell>
          <cell r="E1770">
            <v>34.42</v>
          </cell>
        </row>
        <row r="1771">
          <cell r="E1771">
            <v>2.6</v>
          </cell>
        </row>
        <row r="1772">
          <cell r="F1772">
            <v>357.97</v>
          </cell>
        </row>
        <row r="1773">
          <cell r="B1773">
            <v>3</v>
          </cell>
          <cell r="C1773">
            <v>1</v>
          </cell>
          <cell r="D1773">
            <v>1</v>
          </cell>
          <cell r="E1773">
            <v>24.37</v>
          </cell>
        </row>
        <row r="1774">
          <cell r="E1774">
            <v>1.2999999999999998</v>
          </cell>
        </row>
        <row r="1775">
          <cell r="F1775">
            <v>95.04</v>
          </cell>
        </row>
        <row r="1776">
          <cell r="B1776">
            <v>4</v>
          </cell>
          <cell r="C1776">
            <v>1</v>
          </cell>
          <cell r="D1776">
            <v>1</v>
          </cell>
          <cell r="E1776">
            <v>2.6799999999999997</v>
          </cell>
        </row>
        <row r="1777">
          <cell r="E1777">
            <v>2.6</v>
          </cell>
        </row>
        <row r="1778">
          <cell r="F1778">
            <v>27.87</v>
          </cell>
        </row>
        <row r="1779">
          <cell r="B1779">
            <v>4</v>
          </cell>
          <cell r="C1779">
            <v>1</v>
          </cell>
          <cell r="D1779">
            <v>1</v>
          </cell>
          <cell r="E1779">
            <v>2.6799999999999997</v>
          </cell>
        </row>
        <row r="1780">
          <cell r="E1780">
            <v>1.2999999999999998</v>
          </cell>
        </row>
        <row r="1781">
          <cell r="F1781">
            <v>13.94</v>
          </cell>
        </row>
        <row r="1783">
          <cell r="B1783">
            <v>1</v>
          </cell>
          <cell r="C1783">
            <v>1</v>
          </cell>
          <cell r="D1783">
            <v>2</v>
          </cell>
          <cell r="E1783">
            <v>1.49</v>
          </cell>
        </row>
        <row r="1784">
          <cell r="E1784">
            <v>3.1799999999999997</v>
          </cell>
        </row>
        <row r="1785">
          <cell r="F1785">
            <v>9.48</v>
          </cell>
        </row>
        <row r="1786">
          <cell r="B1786">
            <v>1</v>
          </cell>
          <cell r="C1786">
            <v>1</v>
          </cell>
          <cell r="D1786">
            <v>2</v>
          </cell>
          <cell r="E1786">
            <v>9.09</v>
          </cell>
        </row>
        <row r="1787">
          <cell r="E1787">
            <v>3.2</v>
          </cell>
        </row>
        <row r="1788">
          <cell r="F1788">
            <v>58.18</v>
          </cell>
        </row>
        <row r="1789">
          <cell r="B1789">
            <v>1</v>
          </cell>
          <cell r="C1789">
            <v>1</v>
          </cell>
          <cell r="D1789">
            <v>2</v>
          </cell>
          <cell r="E1789">
            <v>3.75</v>
          </cell>
        </row>
        <row r="1790">
          <cell r="E1790">
            <v>2.88</v>
          </cell>
        </row>
        <row r="1791">
          <cell r="F1791">
            <v>21.6</v>
          </cell>
        </row>
        <row r="1792">
          <cell r="B1792">
            <v>1</v>
          </cell>
          <cell r="C1792">
            <v>0.5</v>
          </cell>
          <cell r="D1792">
            <v>2</v>
          </cell>
          <cell r="E1792">
            <v>3.75</v>
          </cell>
        </row>
        <row r="1793">
          <cell r="E1793">
            <v>1.5</v>
          </cell>
        </row>
        <row r="1794">
          <cell r="F1794">
            <v>5.63</v>
          </cell>
        </row>
        <row r="1795">
          <cell r="B1795">
            <v>1</v>
          </cell>
          <cell r="C1795">
            <v>1</v>
          </cell>
          <cell r="D1795">
            <v>1</v>
          </cell>
          <cell r="E1795">
            <v>3.84</v>
          </cell>
        </row>
        <row r="1796">
          <cell r="E1796">
            <v>1.3</v>
          </cell>
        </row>
        <row r="1797">
          <cell r="F1797">
            <v>4.99</v>
          </cell>
        </row>
        <row r="1798">
          <cell r="B1798">
            <v>1</v>
          </cell>
          <cell r="C1798">
            <v>1</v>
          </cell>
          <cell r="D1798">
            <v>1</v>
          </cell>
          <cell r="E1798">
            <v>24.37</v>
          </cell>
        </row>
        <row r="1799">
          <cell r="E1799">
            <v>1.4499999999999997</v>
          </cell>
        </row>
        <row r="1800">
          <cell r="F1800">
            <v>35.340000000000003</v>
          </cell>
        </row>
        <row r="1801">
          <cell r="B1801">
            <v>1</v>
          </cell>
          <cell r="C1801">
            <v>1</v>
          </cell>
          <cell r="D1801">
            <v>2</v>
          </cell>
          <cell r="E1801">
            <v>1.45</v>
          </cell>
        </row>
        <row r="1802">
          <cell r="E1802">
            <v>2.6</v>
          </cell>
        </row>
        <row r="1803">
          <cell r="F1803">
            <v>7.54</v>
          </cell>
        </row>
        <row r="1804">
          <cell r="B1804">
            <v>1</v>
          </cell>
          <cell r="C1804">
            <v>1</v>
          </cell>
          <cell r="D1804">
            <v>2</v>
          </cell>
          <cell r="E1804">
            <v>1.23</v>
          </cell>
        </row>
        <row r="1805">
          <cell r="E1805">
            <v>3.1799999999999997</v>
          </cell>
        </row>
        <row r="1806">
          <cell r="F1806">
            <v>7.82</v>
          </cell>
        </row>
        <row r="1807">
          <cell r="B1807">
            <v>1</v>
          </cell>
          <cell r="C1807">
            <v>1</v>
          </cell>
          <cell r="D1807">
            <v>2</v>
          </cell>
          <cell r="E1807">
            <v>2.6799999999999997</v>
          </cell>
        </row>
        <row r="1808">
          <cell r="E1808">
            <v>1.4499999999999997</v>
          </cell>
        </row>
        <row r="1809">
          <cell r="F1809">
            <v>7.77</v>
          </cell>
        </row>
        <row r="1810">
          <cell r="B1810">
            <v>5</v>
          </cell>
          <cell r="C1810">
            <v>8</v>
          </cell>
          <cell r="D1810">
            <v>2</v>
          </cell>
          <cell r="E1810">
            <v>2.4</v>
          </cell>
        </row>
        <row r="1811">
          <cell r="E1811">
            <v>0.1</v>
          </cell>
        </row>
        <row r="1812">
          <cell r="F1812">
            <v>19.2</v>
          </cell>
        </row>
        <row r="1813">
          <cell r="B1813">
            <v>5</v>
          </cell>
          <cell r="C1813">
            <v>4</v>
          </cell>
          <cell r="D1813">
            <v>2</v>
          </cell>
          <cell r="E1813">
            <v>1.5</v>
          </cell>
        </row>
        <row r="1814">
          <cell r="E1814">
            <v>0.1</v>
          </cell>
        </row>
        <row r="1815">
          <cell r="F1815">
            <v>6</v>
          </cell>
        </row>
        <row r="1816">
          <cell r="B1816">
            <v>5</v>
          </cell>
          <cell r="C1816">
            <v>2</v>
          </cell>
          <cell r="D1816">
            <v>2</v>
          </cell>
          <cell r="E1816">
            <v>1.5</v>
          </cell>
        </row>
        <row r="1817">
          <cell r="E1817">
            <v>0.1</v>
          </cell>
        </row>
        <row r="1818">
          <cell r="F1818">
            <v>3</v>
          </cell>
        </row>
        <row r="1819">
          <cell r="B1819">
            <v>5</v>
          </cell>
          <cell r="C1819">
            <v>2</v>
          </cell>
          <cell r="D1819">
            <v>2</v>
          </cell>
          <cell r="E1819">
            <v>0.6</v>
          </cell>
        </row>
        <row r="1820">
          <cell r="E1820">
            <v>0.1</v>
          </cell>
        </row>
        <row r="1821">
          <cell r="F1821">
            <v>1.2</v>
          </cell>
        </row>
        <row r="1822">
          <cell r="B1822">
            <v>1</v>
          </cell>
          <cell r="C1822">
            <v>1</v>
          </cell>
          <cell r="D1822">
            <v>4</v>
          </cell>
          <cell r="E1822">
            <v>1.05</v>
          </cell>
        </row>
        <row r="1823">
          <cell r="E1823">
            <v>2.6</v>
          </cell>
        </row>
        <row r="1824">
          <cell r="F1824">
            <v>10.92</v>
          </cell>
        </row>
        <row r="1825">
          <cell r="B1825">
            <v>4</v>
          </cell>
          <cell r="C1825">
            <v>1</v>
          </cell>
          <cell r="D1825">
            <v>4</v>
          </cell>
          <cell r="E1825">
            <v>1.05</v>
          </cell>
        </row>
        <row r="1826">
          <cell r="E1826">
            <v>1.3</v>
          </cell>
        </row>
        <row r="1827">
          <cell r="F1827">
            <v>21.84</v>
          </cell>
        </row>
        <row r="1828">
          <cell r="B1828">
            <v>4</v>
          </cell>
          <cell r="C1828">
            <v>4</v>
          </cell>
          <cell r="D1828">
            <v>2</v>
          </cell>
          <cell r="E1828">
            <v>1.19</v>
          </cell>
        </row>
        <row r="1829">
          <cell r="E1829">
            <v>0.2</v>
          </cell>
        </row>
        <row r="1830">
          <cell r="F1830">
            <v>7.62</v>
          </cell>
        </row>
        <row r="1831">
          <cell r="B1831">
            <v>1</v>
          </cell>
          <cell r="C1831">
            <v>4</v>
          </cell>
          <cell r="D1831">
            <v>2</v>
          </cell>
          <cell r="E1831">
            <v>1.19</v>
          </cell>
        </row>
        <row r="1832">
          <cell r="E1832">
            <v>0.35</v>
          </cell>
        </row>
        <row r="1833">
          <cell r="F1833">
            <v>3.33</v>
          </cell>
        </row>
        <row r="1834">
          <cell r="B1834">
            <v>-1</v>
          </cell>
          <cell r="C1834">
            <v>5</v>
          </cell>
          <cell r="D1834">
            <v>6</v>
          </cell>
          <cell r="E1834">
            <v>1</v>
          </cell>
        </row>
        <row r="1835">
          <cell r="E1835">
            <v>2.4</v>
          </cell>
        </row>
        <row r="1836">
          <cell r="F1836">
            <v>-72</v>
          </cell>
        </row>
        <row r="1837">
          <cell r="B1837">
            <v>-1</v>
          </cell>
          <cell r="C1837">
            <v>5</v>
          </cell>
          <cell r="D1837">
            <v>2</v>
          </cell>
          <cell r="E1837">
            <v>0.75</v>
          </cell>
        </row>
        <row r="1838">
          <cell r="E1838">
            <v>2.4</v>
          </cell>
        </row>
        <row r="1839">
          <cell r="F1839">
            <v>-18</v>
          </cell>
        </row>
        <row r="1840">
          <cell r="B1840">
            <v>-1</v>
          </cell>
          <cell r="C1840">
            <v>5</v>
          </cell>
          <cell r="D1840">
            <v>4</v>
          </cell>
          <cell r="E1840">
            <v>1.5</v>
          </cell>
        </row>
        <row r="1841">
          <cell r="E1841">
            <v>1.5</v>
          </cell>
        </row>
        <row r="1842">
          <cell r="F1842">
            <v>-45</v>
          </cell>
        </row>
        <row r="1843">
          <cell r="B1843">
            <v>-1</v>
          </cell>
          <cell r="C1843">
            <v>5</v>
          </cell>
          <cell r="D1843">
            <v>2</v>
          </cell>
          <cell r="E1843">
            <v>1</v>
          </cell>
        </row>
        <row r="1844">
          <cell r="E1844">
            <v>1.5</v>
          </cell>
        </row>
        <row r="1845">
          <cell r="F1845">
            <v>-15</v>
          </cell>
        </row>
        <row r="1846">
          <cell r="A1846" t="str">
            <v>C8.1</v>
          </cell>
          <cell r="F1846">
            <v>576.2800000000002</v>
          </cell>
        </row>
        <row r="1849">
          <cell r="B1849">
            <v>1</v>
          </cell>
          <cell r="C1849">
            <v>1</v>
          </cell>
          <cell r="D1849">
            <v>1</v>
          </cell>
          <cell r="E1849">
            <v>89.16</v>
          </cell>
        </row>
        <row r="1850">
          <cell r="E1850">
            <v>14.599999999999998</v>
          </cell>
        </row>
        <row r="1851">
          <cell r="F1851">
            <v>1301.74</v>
          </cell>
        </row>
        <row r="1853">
          <cell r="B1853">
            <v>5</v>
          </cell>
          <cell r="C1853">
            <v>2</v>
          </cell>
          <cell r="D1853">
            <v>2</v>
          </cell>
          <cell r="E1853">
            <v>1.5</v>
          </cell>
        </row>
        <row r="1854">
          <cell r="E1854">
            <v>0.1</v>
          </cell>
        </row>
        <row r="1855">
          <cell r="F1855">
            <v>3</v>
          </cell>
        </row>
        <row r="1856">
          <cell r="B1856">
            <v>5</v>
          </cell>
          <cell r="C1856">
            <v>6</v>
          </cell>
          <cell r="D1856">
            <v>2</v>
          </cell>
          <cell r="E1856">
            <v>1.5</v>
          </cell>
        </row>
        <row r="1857">
          <cell r="E1857">
            <v>0.1</v>
          </cell>
        </row>
        <row r="1858">
          <cell r="F1858">
            <v>9</v>
          </cell>
        </row>
        <row r="1859">
          <cell r="B1859">
            <v>5</v>
          </cell>
          <cell r="C1859">
            <v>6</v>
          </cell>
          <cell r="D1859">
            <v>2</v>
          </cell>
          <cell r="E1859">
            <v>1.5</v>
          </cell>
        </row>
        <row r="1860">
          <cell r="E1860">
            <v>0.1</v>
          </cell>
        </row>
        <row r="1861">
          <cell r="F1861">
            <v>9</v>
          </cell>
        </row>
        <row r="1862">
          <cell r="B1862">
            <v>5</v>
          </cell>
          <cell r="C1862">
            <v>6</v>
          </cell>
          <cell r="D1862">
            <v>2</v>
          </cell>
          <cell r="E1862">
            <v>0.6</v>
          </cell>
        </row>
        <row r="1863">
          <cell r="E1863">
            <v>0.1</v>
          </cell>
        </row>
        <row r="1864">
          <cell r="F1864">
            <v>3.6</v>
          </cell>
        </row>
        <row r="1867">
          <cell r="B1867">
            <v>-1</v>
          </cell>
          <cell r="C1867">
            <v>1</v>
          </cell>
          <cell r="D1867">
            <v>1</v>
          </cell>
          <cell r="E1867">
            <v>17.18</v>
          </cell>
        </row>
        <row r="1868">
          <cell r="E1868">
            <v>2.4</v>
          </cell>
        </row>
        <row r="1869">
          <cell r="F1869">
            <v>-41.23</v>
          </cell>
        </row>
        <row r="1870">
          <cell r="B1870">
            <v>-1</v>
          </cell>
          <cell r="C1870">
            <v>1</v>
          </cell>
          <cell r="D1870">
            <v>1</v>
          </cell>
          <cell r="E1870">
            <v>3.79</v>
          </cell>
        </row>
        <row r="1871">
          <cell r="E1871">
            <v>2.4</v>
          </cell>
        </row>
        <row r="1872">
          <cell r="F1872">
            <v>-9.1</v>
          </cell>
        </row>
        <row r="1874">
          <cell r="B1874">
            <v>-4</v>
          </cell>
          <cell r="C1874">
            <v>1</v>
          </cell>
          <cell r="D1874">
            <v>1</v>
          </cell>
          <cell r="E1874">
            <v>20.97</v>
          </cell>
        </row>
        <row r="1875">
          <cell r="E1875">
            <v>1.45</v>
          </cell>
        </row>
        <row r="1876">
          <cell r="F1876">
            <v>-121.63</v>
          </cell>
        </row>
        <row r="1877">
          <cell r="B1877">
            <v>-5</v>
          </cell>
          <cell r="C1877">
            <v>1</v>
          </cell>
          <cell r="D1877">
            <v>2</v>
          </cell>
          <cell r="E1877">
            <v>2.88</v>
          </cell>
        </row>
        <row r="1878">
          <cell r="E1878">
            <v>1.45</v>
          </cell>
        </row>
        <row r="1879">
          <cell r="F1879">
            <v>-41.76</v>
          </cell>
        </row>
        <row r="1880">
          <cell r="B1880">
            <v>-5</v>
          </cell>
          <cell r="C1880">
            <v>1</v>
          </cell>
          <cell r="D1880">
            <v>2</v>
          </cell>
          <cell r="E1880">
            <v>1.5</v>
          </cell>
        </row>
        <row r="1881">
          <cell r="E1881">
            <v>1.5</v>
          </cell>
        </row>
        <row r="1882">
          <cell r="F1882">
            <v>-22.5</v>
          </cell>
        </row>
        <row r="1883">
          <cell r="B1883">
            <v>-5</v>
          </cell>
          <cell r="C1883">
            <v>1</v>
          </cell>
          <cell r="D1883">
            <v>9</v>
          </cell>
          <cell r="E1883">
            <v>1.2</v>
          </cell>
        </row>
        <row r="1884">
          <cell r="E1884">
            <v>1.5</v>
          </cell>
        </row>
        <row r="1885">
          <cell r="F1885">
            <v>-81</v>
          </cell>
        </row>
        <row r="1886">
          <cell r="B1886">
            <v>-5</v>
          </cell>
          <cell r="C1886">
            <v>1</v>
          </cell>
          <cell r="D1886">
            <v>3</v>
          </cell>
          <cell r="E1886">
            <v>1</v>
          </cell>
        </row>
        <row r="1887">
          <cell r="E1887">
            <v>1.5</v>
          </cell>
        </row>
        <row r="1888">
          <cell r="F1888">
            <v>-22.5</v>
          </cell>
        </row>
        <row r="1889">
          <cell r="B1889">
            <v>-5</v>
          </cell>
          <cell r="C1889">
            <v>1</v>
          </cell>
          <cell r="D1889">
            <v>5</v>
          </cell>
          <cell r="E1889">
            <v>0.6</v>
          </cell>
        </row>
        <row r="1890">
          <cell r="E1890">
            <v>0.6</v>
          </cell>
        </row>
        <row r="1891">
          <cell r="F1891">
            <v>-9</v>
          </cell>
        </row>
        <row r="1892">
          <cell r="A1892" t="str">
            <v>C8.2</v>
          </cell>
          <cell r="F1892">
            <v>977.62000000000012</v>
          </cell>
        </row>
        <row r="1896">
          <cell r="B1896">
            <v>1</v>
          </cell>
          <cell r="C1896">
            <v>1</v>
          </cell>
          <cell r="D1896">
            <v>4</v>
          </cell>
          <cell r="E1896">
            <v>38.18</v>
          </cell>
        </row>
        <row r="1897">
          <cell r="E1897">
            <v>1</v>
          </cell>
        </row>
        <row r="1898">
          <cell r="F1898">
            <v>152.72</v>
          </cell>
        </row>
        <row r="1899">
          <cell r="B1899">
            <v>1</v>
          </cell>
          <cell r="C1899">
            <v>1</v>
          </cell>
          <cell r="D1899">
            <v>4</v>
          </cell>
          <cell r="E1899">
            <v>1.33</v>
          </cell>
        </row>
        <row r="1900">
          <cell r="E1900">
            <v>1.55</v>
          </cell>
        </row>
        <row r="1901">
          <cell r="F1901">
            <v>8.25</v>
          </cell>
        </row>
        <row r="1902">
          <cell r="B1902">
            <v>1</v>
          </cell>
          <cell r="C1902">
            <v>1</v>
          </cell>
          <cell r="D1902">
            <v>4</v>
          </cell>
          <cell r="E1902">
            <v>1.19</v>
          </cell>
        </row>
        <row r="1903">
          <cell r="E1903">
            <v>0.2</v>
          </cell>
        </row>
        <row r="1904">
          <cell r="F1904">
            <v>0.95</v>
          </cell>
        </row>
        <row r="1906">
          <cell r="B1906">
            <v>1</v>
          </cell>
          <cell r="C1906">
            <v>1</v>
          </cell>
          <cell r="D1906">
            <v>1</v>
          </cell>
          <cell r="E1906">
            <v>1.35</v>
          </cell>
        </row>
        <row r="1907">
          <cell r="E1907">
            <v>2.92</v>
          </cell>
        </row>
        <row r="1908">
          <cell r="F1908">
            <v>3.94</v>
          </cell>
        </row>
        <row r="1909">
          <cell r="B1909">
            <v>1</v>
          </cell>
          <cell r="C1909">
            <v>1</v>
          </cell>
          <cell r="D1909">
            <v>4</v>
          </cell>
          <cell r="E1909">
            <v>1.35</v>
          </cell>
        </row>
        <row r="1910">
          <cell r="E1910">
            <v>3.52</v>
          </cell>
        </row>
        <row r="1911">
          <cell r="F1911">
            <v>19.010000000000002</v>
          </cell>
        </row>
        <row r="1912">
          <cell r="B1912">
            <v>1</v>
          </cell>
          <cell r="C1912">
            <v>1</v>
          </cell>
          <cell r="D1912">
            <v>3</v>
          </cell>
          <cell r="E1912">
            <v>1.35</v>
          </cell>
        </row>
        <row r="1913">
          <cell r="E1913">
            <v>3.43</v>
          </cell>
        </row>
        <row r="1914">
          <cell r="F1914">
            <v>13.89</v>
          </cell>
        </row>
        <row r="1915">
          <cell r="B1915">
            <v>1</v>
          </cell>
          <cell r="C1915">
            <v>1</v>
          </cell>
          <cell r="D1915">
            <v>4</v>
          </cell>
          <cell r="E1915">
            <v>1.02</v>
          </cell>
        </row>
        <row r="1916">
          <cell r="E1916">
            <v>3.84</v>
          </cell>
        </row>
        <row r="1917">
          <cell r="F1917">
            <v>15.67</v>
          </cell>
        </row>
        <row r="1918">
          <cell r="B1918">
            <v>1</v>
          </cell>
          <cell r="C1918">
            <v>1</v>
          </cell>
          <cell r="D1918">
            <v>4</v>
          </cell>
          <cell r="E1918">
            <v>1.1399999999999999</v>
          </cell>
        </row>
        <row r="1919">
          <cell r="E1919">
            <v>0.67999999999999994</v>
          </cell>
        </row>
        <row r="1920">
          <cell r="F1920">
            <v>3.1</v>
          </cell>
        </row>
        <row r="1922">
          <cell r="B1922">
            <v>1</v>
          </cell>
          <cell r="C1922">
            <v>1</v>
          </cell>
          <cell r="D1922">
            <v>1</v>
          </cell>
          <cell r="E1922">
            <v>0.65</v>
          </cell>
        </row>
        <row r="1923">
          <cell r="E1923">
            <v>1</v>
          </cell>
        </row>
        <row r="1924">
          <cell r="F1924">
            <v>0.65</v>
          </cell>
        </row>
        <row r="1925">
          <cell r="B1925">
            <v>1</v>
          </cell>
          <cell r="C1925">
            <v>4</v>
          </cell>
          <cell r="D1925">
            <v>1</v>
          </cell>
          <cell r="E1925">
            <v>0.73</v>
          </cell>
        </row>
        <row r="1926">
          <cell r="E1926">
            <v>1</v>
          </cell>
        </row>
        <row r="1927">
          <cell r="F1927">
            <v>2.92</v>
          </cell>
        </row>
        <row r="1928">
          <cell r="B1928">
            <v>1</v>
          </cell>
          <cell r="C1928">
            <v>3</v>
          </cell>
          <cell r="D1928">
            <v>1</v>
          </cell>
          <cell r="E1928">
            <v>0.73</v>
          </cell>
        </row>
        <row r="1929">
          <cell r="E1929">
            <v>1</v>
          </cell>
        </row>
        <row r="1930">
          <cell r="F1930">
            <v>2.19</v>
          </cell>
        </row>
        <row r="1931">
          <cell r="B1931">
            <v>1</v>
          </cell>
          <cell r="C1931">
            <v>1</v>
          </cell>
          <cell r="D1931">
            <v>4</v>
          </cell>
          <cell r="E1931">
            <v>6.28</v>
          </cell>
        </row>
        <row r="1932">
          <cell r="E1932">
            <v>0.25</v>
          </cell>
        </row>
        <row r="1933">
          <cell r="F1933">
            <v>6.28</v>
          </cell>
        </row>
        <row r="1934">
          <cell r="B1934">
            <v>1</v>
          </cell>
          <cell r="C1934">
            <v>1</v>
          </cell>
          <cell r="D1934">
            <v>4</v>
          </cell>
          <cell r="E1934">
            <v>1.35</v>
          </cell>
        </row>
        <row r="1935">
          <cell r="E1935">
            <v>0.23</v>
          </cell>
        </row>
        <row r="1936">
          <cell r="F1936">
            <v>1.24</v>
          </cell>
        </row>
        <row r="1937">
          <cell r="A1937" t="str">
            <v>C8.3</v>
          </cell>
          <cell r="F1937">
            <v>230.80999999999997</v>
          </cell>
        </row>
        <row r="1942">
          <cell r="B1942">
            <v>1</v>
          </cell>
          <cell r="C1942">
            <v>5</v>
          </cell>
          <cell r="D1942">
            <v>6</v>
          </cell>
          <cell r="E1942">
            <v>1.5</v>
          </cell>
        </row>
        <row r="1943">
          <cell r="E1943">
            <v>1.5</v>
          </cell>
        </row>
        <row r="1944">
          <cell r="F1944">
            <v>67.5</v>
          </cell>
        </row>
        <row r="1945">
          <cell r="B1945">
            <v>1</v>
          </cell>
          <cell r="C1945">
            <v>5</v>
          </cell>
          <cell r="D1945">
            <v>8</v>
          </cell>
          <cell r="E1945">
            <v>1.2</v>
          </cell>
        </row>
        <row r="1946">
          <cell r="E1946">
            <v>1.5</v>
          </cell>
        </row>
        <row r="1947">
          <cell r="F1947">
            <v>72</v>
          </cell>
        </row>
        <row r="1948">
          <cell r="B1948">
            <v>1</v>
          </cell>
          <cell r="C1948">
            <v>5</v>
          </cell>
          <cell r="D1948">
            <v>6</v>
          </cell>
          <cell r="E1948">
            <v>1</v>
          </cell>
        </row>
        <row r="1949">
          <cell r="E1949">
            <v>1.3</v>
          </cell>
        </row>
        <row r="1950">
          <cell r="F1950">
            <v>39</v>
          </cell>
        </row>
        <row r="1951">
          <cell r="B1951">
            <v>1</v>
          </cell>
          <cell r="C1951">
            <v>5</v>
          </cell>
          <cell r="D1951">
            <v>6</v>
          </cell>
          <cell r="E1951">
            <v>0.6</v>
          </cell>
        </row>
        <row r="1952">
          <cell r="E1952">
            <v>0.6</v>
          </cell>
        </row>
        <row r="1953">
          <cell r="F1953">
            <v>10.8</v>
          </cell>
        </row>
        <row r="1954">
          <cell r="B1954">
            <v>1</v>
          </cell>
          <cell r="C1954">
            <v>5</v>
          </cell>
          <cell r="D1954">
            <v>6</v>
          </cell>
          <cell r="E1954">
            <v>0.5</v>
          </cell>
        </row>
        <row r="1955">
          <cell r="E1955">
            <v>0.75</v>
          </cell>
        </row>
        <row r="1956">
          <cell r="F1956">
            <v>11.25</v>
          </cell>
        </row>
        <row r="1957">
          <cell r="A1957" t="str">
            <v>C9.1</v>
          </cell>
          <cell r="F1957">
            <v>200.55</v>
          </cell>
        </row>
        <row r="1961">
          <cell r="B1961">
            <v>1</v>
          </cell>
          <cell r="C1961">
            <v>5</v>
          </cell>
          <cell r="D1961">
            <v>6</v>
          </cell>
          <cell r="E1961">
            <v>1</v>
          </cell>
        </row>
        <row r="1962">
          <cell r="E1962">
            <v>1.67</v>
          </cell>
        </row>
        <row r="1963">
          <cell r="F1963">
            <v>50.1</v>
          </cell>
        </row>
        <row r="1964">
          <cell r="B1964">
            <v>1</v>
          </cell>
          <cell r="C1964">
            <v>5</v>
          </cell>
          <cell r="D1964">
            <v>2</v>
          </cell>
          <cell r="E1964">
            <v>0.75</v>
          </cell>
        </row>
        <row r="1965">
          <cell r="E1965">
            <v>1.67</v>
          </cell>
        </row>
        <row r="1966">
          <cell r="F1966">
            <v>12.53</v>
          </cell>
        </row>
        <row r="1967">
          <cell r="A1967" t="str">
            <v>C9.2</v>
          </cell>
          <cell r="F1967">
            <v>62.63</v>
          </cell>
        </row>
      </sheetData>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A0523-CD2A-4FE7-924C-D77D7BD77719}">
  <sheetPr>
    <tabColor theme="8" tint="-0.249977111117893"/>
    <pageSetUpPr fitToPage="1"/>
  </sheetPr>
  <dimension ref="A1:A18"/>
  <sheetViews>
    <sheetView tabSelected="1" view="pageBreakPreview" zoomScale="84" zoomScaleNormal="100" zoomScaleSheetLayoutView="84" workbookViewId="0">
      <selection activeCell="D5" sqref="D5"/>
    </sheetView>
  </sheetViews>
  <sheetFormatPr defaultColWidth="9.1796875" defaultRowHeight="12.5" x14ac:dyDescent="0.25"/>
  <cols>
    <col min="1" max="1" width="129.81640625" style="287" customWidth="1"/>
    <col min="2" max="16384" width="9.1796875" style="287"/>
  </cols>
  <sheetData>
    <row r="1" spans="1:1" ht="13" thickBot="1" x14ac:dyDescent="0.3">
      <c r="A1" s="286"/>
    </row>
    <row r="2" spans="1:1" ht="51.75" customHeight="1" thickTop="1" thickBot="1" x14ac:dyDescent="0.3">
      <c r="A2" s="288" t="s">
        <v>241</v>
      </c>
    </row>
    <row r="3" spans="1:1" ht="50.15" customHeight="1" thickTop="1" thickBot="1" x14ac:dyDescent="0.3">
      <c r="A3" s="289" t="s">
        <v>247</v>
      </c>
    </row>
    <row r="4" spans="1:1" ht="15" customHeight="1" thickTop="1" thickBot="1" x14ac:dyDescent="0.3">
      <c r="A4" s="290"/>
    </row>
    <row r="5" spans="1:1" ht="194.5" customHeight="1" thickTop="1" thickBot="1" x14ac:dyDescent="0.3">
      <c r="A5" s="291" t="s">
        <v>250</v>
      </c>
    </row>
    <row r="6" spans="1:1" ht="15" customHeight="1" thickTop="1" thickBot="1" x14ac:dyDescent="0.3">
      <c r="A6" s="292"/>
    </row>
    <row r="7" spans="1:1" ht="124" customHeight="1" thickTop="1" thickBot="1" x14ac:dyDescent="0.3">
      <c r="A7" s="293" t="s">
        <v>248</v>
      </c>
    </row>
    <row r="8" spans="1:1" ht="15" customHeight="1" thickTop="1" thickBot="1" x14ac:dyDescent="0.3">
      <c r="A8" s="294"/>
    </row>
    <row r="9" spans="1:1" ht="50.15" customHeight="1" thickTop="1" thickBot="1" x14ac:dyDescent="0.3">
      <c r="A9" s="293" t="s">
        <v>242</v>
      </c>
    </row>
    <row r="10" spans="1:1" ht="15" customHeight="1" thickTop="1" thickBot="1" x14ac:dyDescent="0.3">
      <c r="A10" s="294"/>
    </row>
    <row r="11" spans="1:1" ht="50.15" customHeight="1" thickTop="1" thickBot="1" x14ac:dyDescent="0.3">
      <c r="A11" s="293" t="s">
        <v>243</v>
      </c>
    </row>
    <row r="12" spans="1:1" ht="15" customHeight="1" thickTop="1" thickBot="1" x14ac:dyDescent="0.3">
      <c r="A12" s="294"/>
    </row>
    <row r="13" spans="1:1" ht="50.15" customHeight="1" thickTop="1" thickBot="1" x14ac:dyDescent="0.3">
      <c r="A13" s="293" t="s">
        <v>244</v>
      </c>
    </row>
    <row r="14" spans="1:1" ht="15" customHeight="1" thickTop="1" thickBot="1" x14ac:dyDescent="0.3">
      <c r="A14" s="294"/>
    </row>
    <row r="15" spans="1:1" ht="50.15" customHeight="1" thickTop="1" thickBot="1" x14ac:dyDescent="0.3">
      <c r="A15" s="295" t="s">
        <v>245</v>
      </c>
    </row>
    <row r="16" spans="1:1" ht="15" customHeight="1" thickTop="1" thickBot="1" x14ac:dyDescent="0.3">
      <c r="A16" s="296"/>
    </row>
    <row r="17" spans="1:1" ht="50.15" customHeight="1" thickTop="1" thickBot="1" x14ac:dyDescent="0.3">
      <c r="A17" s="295" t="s">
        <v>246</v>
      </c>
    </row>
    <row r="18" spans="1:1" ht="13" thickTop="1" x14ac:dyDescent="0.25">
      <c r="A18" s="286"/>
    </row>
  </sheetData>
  <printOptions horizontalCentered="1"/>
  <pageMargins left="0" right="0" top="0.5" bottom="0.5" header="0.3" footer="0.3"/>
  <pageSetup paperSize="9" scale="7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65E2-B28E-4ACB-B5F1-D168ABA701F6}">
  <sheetPr>
    <tabColor rgb="FF00B0F0"/>
    <pageSetUpPr fitToPage="1"/>
  </sheetPr>
  <dimension ref="A1:F47"/>
  <sheetViews>
    <sheetView view="pageBreakPreview" zoomScale="83" zoomScaleNormal="100" zoomScaleSheetLayoutView="83" workbookViewId="0">
      <selection activeCell="F4" sqref="F4"/>
    </sheetView>
  </sheetViews>
  <sheetFormatPr defaultColWidth="9.1796875" defaultRowHeight="15.5" x14ac:dyDescent="0.35"/>
  <cols>
    <col min="1" max="1" width="10" style="34" customWidth="1"/>
    <col min="2" max="2" width="69.36328125" style="33" customWidth="1"/>
    <col min="3" max="3" width="8.81640625" style="1" bestFit="1" customWidth="1"/>
    <col min="4" max="4" width="15.54296875" style="1" customWidth="1"/>
    <col min="5" max="5" width="13.81640625" style="1" customWidth="1"/>
    <col min="6" max="6" width="15.90625" style="1" customWidth="1"/>
    <col min="7" max="16384" width="9.1796875" style="1"/>
  </cols>
  <sheetData>
    <row r="1" spans="1:6" ht="23" customHeight="1" thickTop="1" x14ac:dyDescent="0.35">
      <c r="A1" s="346" t="s">
        <v>137</v>
      </c>
      <c r="B1" s="347"/>
      <c r="C1" s="347"/>
      <c r="D1" s="347"/>
      <c r="E1" s="347"/>
      <c r="F1" s="348"/>
    </row>
    <row r="2" spans="1:6" ht="23" customHeight="1" x14ac:dyDescent="0.35">
      <c r="A2" s="159" t="s">
        <v>0</v>
      </c>
      <c r="B2" s="160" t="s">
        <v>1</v>
      </c>
      <c r="C2" s="109" t="s">
        <v>2</v>
      </c>
      <c r="D2" s="109" t="s">
        <v>3</v>
      </c>
      <c r="E2" s="109" t="s">
        <v>4</v>
      </c>
      <c r="F2" s="161" t="s">
        <v>5</v>
      </c>
    </row>
    <row r="3" spans="1:6" ht="23" customHeight="1" x14ac:dyDescent="0.35">
      <c r="A3" s="162">
        <v>1</v>
      </c>
      <c r="B3" s="163" t="s">
        <v>18</v>
      </c>
      <c r="C3" s="164"/>
      <c r="D3" s="163"/>
      <c r="E3" s="164"/>
      <c r="F3" s="165"/>
    </row>
    <row r="4" spans="1:6" ht="23" customHeight="1" x14ac:dyDescent="0.35">
      <c r="A4" s="166">
        <v>1.1000000000000001</v>
      </c>
      <c r="B4" s="167" t="s">
        <v>19</v>
      </c>
      <c r="C4" s="168" t="s">
        <v>236</v>
      </c>
      <c r="D4" s="169">
        <v>24.2</v>
      </c>
      <c r="E4" s="181">
        <v>0</v>
      </c>
      <c r="F4" s="170">
        <f t="shared" ref="F4:F9" si="0">E4*D4</f>
        <v>0</v>
      </c>
    </row>
    <row r="5" spans="1:6" ht="23" customHeight="1" x14ac:dyDescent="0.35">
      <c r="A5" s="166">
        <v>1.2</v>
      </c>
      <c r="B5" s="167" t="s">
        <v>20</v>
      </c>
      <c r="C5" s="171" t="s">
        <v>237</v>
      </c>
      <c r="D5" s="169">
        <v>6.8</v>
      </c>
      <c r="E5" s="181">
        <v>0</v>
      </c>
      <c r="F5" s="170">
        <f t="shared" si="0"/>
        <v>0</v>
      </c>
    </row>
    <row r="6" spans="1:6" ht="23" customHeight="1" x14ac:dyDescent="0.35">
      <c r="A6" s="166">
        <v>1.3</v>
      </c>
      <c r="B6" s="167" t="s">
        <v>21</v>
      </c>
      <c r="C6" s="171" t="s">
        <v>237</v>
      </c>
      <c r="D6" s="169">
        <v>5.4</v>
      </c>
      <c r="E6" s="181">
        <v>0</v>
      </c>
      <c r="F6" s="170">
        <f t="shared" si="0"/>
        <v>0</v>
      </c>
    </row>
    <row r="7" spans="1:6" ht="23" customHeight="1" x14ac:dyDescent="0.35">
      <c r="A7" s="166">
        <v>1.4</v>
      </c>
      <c r="B7" s="167" t="s">
        <v>22</v>
      </c>
      <c r="C7" s="171" t="s">
        <v>237</v>
      </c>
      <c r="D7" s="172">
        <v>0.27</v>
      </c>
      <c r="E7" s="181">
        <v>0</v>
      </c>
      <c r="F7" s="170">
        <f t="shared" si="0"/>
        <v>0</v>
      </c>
    </row>
    <row r="8" spans="1:6" ht="31" customHeight="1" x14ac:dyDescent="0.35">
      <c r="A8" s="166">
        <v>1.5</v>
      </c>
      <c r="B8" s="167" t="s">
        <v>23</v>
      </c>
      <c r="C8" s="168" t="s">
        <v>236</v>
      </c>
      <c r="D8" s="169">
        <v>10.24</v>
      </c>
      <c r="E8" s="181">
        <v>0</v>
      </c>
      <c r="F8" s="170">
        <f t="shared" si="0"/>
        <v>0</v>
      </c>
    </row>
    <row r="9" spans="1:6" ht="23" customHeight="1" x14ac:dyDescent="0.35">
      <c r="A9" s="166">
        <v>1.6</v>
      </c>
      <c r="B9" s="167" t="s">
        <v>24</v>
      </c>
      <c r="C9" s="171" t="s">
        <v>237</v>
      </c>
      <c r="D9" s="169">
        <v>17.04</v>
      </c>
      <c r="E9" s="181">
        <v>0</v>
      </c>
      <c r="F9" s="170">
        <f t="shared" si="0"/>
        <v>0</v>
      </c>
    </row>
    <row r="10" spans="1:6" ht="23" customHeight="1" x14ac:dyDescent="0.35">
      <c r="A10" s="173"/>
      <c r="B10" s="131" t="s">
        <v>25</v>
      </c>
      <c r="C10" s="174"/>
      <c r="D10" s="160"/>
      <c r="E10" s="175"/>
      <c r="F10" s="176">
        <f>SUM(F4:F9)</f>
        <v>0</v>
      </c>
    </row>
    <row r="11" spans="1:6" ht="23" customHeight="1" x14ac:dyDescent="0.35">
      <c r="A11" s="177">
        <v>2</v>
      </c>
      <c r="B11" s="178" t="s">
        <v>26</v>
      </c>
      <c r="C11" s="179"/>
      <c r="D11" s="179"/>
      <c r="E11" s="180"/>
      <c r="F11" s="170"/>
    </row>
    <row r="12" spans="1:6" ht="23" customHeight="1" x14ac:dyDescent="0.35">
      <c r="A12" s="166">
        <v>2.1</v>
      </c>
      <c r="B12" s="167" t="s">
        <v>187</v>
      </c>
      <c r="C12" s="168" t="s">
        <v>236</v>
      </c>
      <c r="D12" s="169">
        <v>0.65</v>
      </c>
      <c r="E12" s="181">
        <v>0</v>
      </c>
      <c r="F12" s="170">
        <f>E12*D12</f>
        <v>0</v>
      </c>
    </row>
    <row r="13" spans="1:6" ht="23" customHeight="1" x14ac:dyDescent="0.35">
      <c r="A13" s="166">
        <v>2.2000000000000002</v>
      </c>
      <c r="B13" s="167" t="s">
        <v>27</v>
      </c>
      <c r="C13" s="168" t="s">
        <v>236</v>
      </c>
      <c r="D13" s="169">
        <v>3.16</v>
      </c>
      <c r="E13" s="181">
        <v>0</v>
      </c>
      <c r="F13" s="170">
        <f>E13*D13</f>
        <v>0</v>
      </c>
    </row>
    <row r="14" spans="1:6" ht="23" customHeight="1" x14ac:dyDescent="0.35">
      <c r="A14" s="166">
        <v>2.2999999999999998</v>
      </c>
      <c r="B14" s="167" t="s">
        <v>188</v>
      </c>
      <c r="C14" s="171" t="s">
        <v>237</v>
      </c>
      <c r="D14" s="169">
        <v>1</v>
      </c>
      <c r="E14" s="181">
        <v>0</v>
      </c>
      <c r="F14" s="170">
        <f>E14*D14</f>
        <v>0</v>
      </c>
    </row>
    <row r="15" spans="1:6" ht="23" customHeight="1" x14ac:dyDescent="0.35">
      <c r="A15" s="166">
        <v>2.4</v>
      </c>
      <c r="B15" s="167" t="s">
        <v>189</v>
      </c>
      <c r="C15" s="171" t="s">
        <v>237</v>
      </c>
      <c r="D15" s="182">
        <v>7.0650000000000004E-2</v>
      </c>
      <c r="E15" s="181">
        <v>0</v>
      </c>
      <c r="F15" s="170">
        <f>E15*D15</f>
        <v>0</v>
      </c>
    </row>
    <row r="16" spans="1:6" ht="23" customHeight="1" x14ac:dyDescent="0.35">
      <c r="A16" s="173"/>
      <c r="B16" s="131" t="s">
        <v>25</v>
      </c>
      <c r="C16" s="174"/>
      <c r="D16" s="160"/>
      <c r="E16" s="183"/>
      <c r="F16" s="184">
        <f>SUM(F12:F15)</f>
        <v>0</v>
      </c>
    </row>
    <row r="17" spans="1:6" ht="23" customHeight="1" x14ac:dyDescent="0.35">
      <c r="A17" s="177">
        <v>3</v>
      </c>
      <c r="B17" s="178" t="s">
        <v>28</v>
      </c>
      <c r="C17" s="179"/>
      <c r="D17" s="179"/>
      <c r="E17" s="180"/>
      <c r="F17" s="170"/>
    </row>
    <row r="18" spans="1:6" ht="35" customHeight="1" x14ac:dyDescent="0.35">
      <c r="A18" s="166">
        <v>3.1</v>
      </c>
      <c r="B18" s="167" t="s">
        <v>29</v>
      </c>
      <c r="C18" s="171" t="s">
        <v>237</v>
      </c>
      <c r="D18" s="185">
        <v>3</v>
      </c>
      <c r="E18" s="187">
        <v>0</v>
      </c>
      <c r="F18" s="186">
        <f>E18*D18</f>
        <v>0</v>
      </c>
    </row>
    <row r="19" spans="1:6" ht="23" customHeight="1" x14ac:dyDescent="0.35">
      <c r="A19" s="166">
        <v>3.2</v>
      </c>
      <c r="B19" s="167" t="s">
        <v>30</v>
      </c>
      <c r="C19" s="168" t="s">
        <v>236</v>
      </c>
      <c r="D19" s="185">
        <v>15</v>
      </c>
      <c r="E19" s="187">
        <v>0</v>
      </c>
      <c r="F19" s="186">
        <f t="shared" ref="F19:F41" si="1">E19*D19</f>
        <v>0</v>
      </c>
    </row>
    <row r="20" spans="1:6" ht="23" customHeight="1" x14ac:dyDescent="0.35">
      <c r="A20" s="166">
        <v>3.3</v>
      </c>
      <c r="B20" s="167" t="s">
        <v>31</v>
      </c>
      <c r="C20" s="168" t="s">
        <v>236</v>
      </c>
      <c r="D20" s="185">
        <v>7.6</v>
      </c>
      <c r="E20" s="187">
        <v>0</v>
      </c>
      <c r="F20" s="186">
        <f t="shared" si="1"/>
        <v>0</v>
      </c>
    </row>
    <row r="21" spans="1:6" ht="23" customHeight="1" x14ac:dyDescent="0.35">
      <c r="A21" s="173"/>
      <c r="B21" s="131" t="s">
        <v>25</v>
      </c>
      <c r="C21" s="174"/>
      <c r="D21" s="160"/>
      <c r="E21" s="175"/>
      <c r="F21" s="176">
        <f>SUM(F18:F20)</f>
        <v>0</v>
      </c>
    </row>
    <row r="22" spans="1:6" ht="23" customHeight="1" x14ac:dyDescent="0.35">
      <c r="A22" s="177">
        <v>4</v>
      </c>
      <c r="B22" s="178" t="s">
        <v>32</v>
      </c>
      <c r="C22" s="179"/>
      <c r="D22" s="179"/>
      <c r="E22" s="180"/>
      <c r="F22" s="170">
        <f t="shared" si="1"/>
        <v>0</v>
      </c>
    </row>
    <row r="23" spans="1:6" ht="23" customHeight="1" x14ac:dyDescent="0.35">
      <c r="A23" s="177">
        <v>4.0999999999999996</v>
      </c>
      <c r="B23" s="178" t="s">
        <v>33</v>
      </c>
      <c r="C23" s="179"/>
      <c r="D23" s="179"/>
      <c r="E23" s="180"/>
      <c r="F23" s="170">
        <f t="shared" si="1"/>
        <v>0</v>
      </c>
    </row>
    <row r="24" spans="1:6" ht="23" customHeight="1" x14ac:dyDescent="0.35">
      <c r="A24" s="166" t="s">
        <v>34</v>
      </c>
      <c r="B24" s="167" t="s">
        <v>13</v>
      </c>
      <c r="C24" s="179" t="s">
        <v>122</v>
      </c>
      <c r="D24" s="169">
        <v>6</v>
      </c>
      <c r="E24" s="181">
        <v>0</v>
      </c>
      <c r="F24" s="170">
        <f t="shared" si="1"/>
        <v>0</v>
      </c>
    </row>
    <row r="25" spans="1:6" ht="23" customHeight="1" x14ac:dyDescent="0.35">
      <c r="A25" s="166" t="s">
        <v>35</v>
      </c>
      <c r="B25" s="167" t="s">
        <v>36</v>
      </c>
      <c r="C25" s="179" t="s">
        <v>122</v>
      </c>
      <c r="D25" s="169">
        <v>6</v>
      </c>
      <c r="E25" s="181">
        <v>0</v>
      </c>
      <c r="F25" s="170">
        <f t="shared" si="1"/>
        <v>0</v>
      </c>
    </row>
    <row r="26" spans="1:6" ht="23" customHeight="1" x14ac:dyDescent="0.35">
      <c r="A26" s="177">
        <v>4.2</v>
      </c>
      <c r="B26" s="178" t="s">
        <v>37</v>
      </c>
      <c r="C26" s="179"/>
      <c r="D26" s="169"/>
      <c r="E26" s="181">
        <v>0</v>
      </c>
      <c r="F26" s="170">
        <f t="shared" si="1"/>
        <v>0</v>
      </c>
    </row>
    <row r="27" spans="1:6" ht="23" customHeight="1" x14ac:dyDescent="0.35">
      <c r="A27" s="166" t="s">
        <v>38</v>
      </c>
      <c r="B27" s="167" t="s">
        <v>39</v>
      </c>
      <c r="C27" s="179" t="s">
        <v>14</v>
      </c>
      <c r="D27" s="169">
        <v>1</v>
      </c>
      <c r="E27" s="181">
        <v>0</v>
      </c>
      <c r="F27" s="170">
        <f t="shared" si="1"/>
        <v>0</v>
      </c>
    </row>
    <row r="28" spans="1:6" ht="23" customHeight="1" x14ac:dyDescent="0.35">
      <c r="A28" s="166" t="s">
        <v>40</v>
      </c>
      <c r="B28" s="167" t="s">
        <v>41</v>
      </c>
      <c r="C28" s="179" t="s">
        <v>14</v>
      </c>
      <c r="D28" s="169">
        <v>4</v>
      </c>
      <c r="E28" s="181">
        <v>0</v>
      </c>
      <c r="F28" s="170">
        <f t="shared" si="1"/>
        <v>0</v>
      </c>
    </row>
    <row r="29" spans="1:6" ht="23" customHeight="1" x14ac:dyDescent="0.35">
      <c r="A29" s="166" t="s">
        <v>42</v>
      </c>
      <c r="B29" s="167" t="s">
        <v>43</v>
      </c>
      <c r="C29" s="179" t="s">
        <v>14</v>
      </c>
      <c r="D29" s="169">
        <v>1</v>
      </c>
      <c r="E29" s="181">
        <v>0</v>
      </c>
      <c r="F29" s="170">
        <f t="shared" si="1"/>
        <v>0</v>
      </c>
    </row>
    <row r="30" spans="1:6" ht="23" customHeight="1" x14ac:dyDescent="0.35">
      <c r="A30" s="166" t="s">
        <v>44</v>
      </c>
      <c r="B30" s="167" t="s">
        <v>45</v>
      </c>
      <c r="C30" s="179" t="s">
        <v>14</v>
      </c>
      <c r="D30" s="169">
        <v>5</v>
      </c>
      <c r="E30" s="181">
        <v>0</v>
      </c>
      <c r="F30" s="170">
        <f t="shared" si="1"/>
        <v>0</v>
      </c>
    </row>
    <row r="31" spans="1:6" ht="23" customHeight="1" x14ac:dyDescent="0.35">
      <c r="A31" s="166" t="s">
        <v>46</v>
      </c>
      <c r="B31" s="167" t="s">
        <v>47</v>
      </c>
      <c r="C31" s="179" t="s">
        <v>14</v>
      </c>
      <c r="D31" s="169">
        <v>4</v>
      </c>
      <c r="E31" s="181">
        <v>0</v>
      </c>
      <c r="F31" s="170">
        <f t="shared" si="1"/>
        <v>0</v>
      </c>
    </row>
    <row r="32" spans="1:6" ht="23" customHeight="1" x14ac:dyDescent="0.35">
      <c r="A32" s="166" t="s">
        <v>48</v>
      </c>
      <c r="B32" s="167" t="s">
        <v>49</v>
      </c>
      <c r="C32" s="179" t="s">
        <v>14</v>
      </c>
      <c r="D32" s="169">
        <v>4</v>
      </c>
      <c r="E32" s="181">
        <v>0</v>
      </c>
      <c r="F32" s="170">
        <f t="shared" si="1"/>
        <v>0</v>
      </c>
    </row>
    <row r="33" spans="1:6" ht="23" customHeight="1" x14ac:dyDescent="0.35">
      <c r="A33" s="166" t="s">
        <v>50</v>
      </c>
      <c r="B33" s="167" t="s">
        <v>51</v>
      </c>
      <c r="C33" s="179" t="s">
        <v>14</v>
      </c>
      <c r="D33" s="169">
        <v>2</v>
      </c>
      <c r="E33" s="181">
        <v>0</v>
      </c>
      <c r="F33" s="170">
        <f t="shared" si="1"/>
        <v>0</v>
      </c>
    </row>
    <row r="34" spans="1:6" ht="23" customHeight="1" x14ac:dyDescent="0.35">
      <c r="A34" s="166" t="s">
        <v>52</v>
      </c>
      <c r="B34" s="167" t="s">
        <v>53</v>
      </c>
      <c r="C34" s="179" t="s">
        <v>14</v>
      </c>
      <c r="D34" s="169">
        <v>1</v>
      </c>
      <c r="E34" s="181">
        <v>0</v>
      </c>
      <c r="F34" s="170">
        <f t="shared" si="1"/>
        <v>0</v>
      </c>
    </row>
    <row r="35" spans="1:6" ht="23" customHeight="1" x14ac:dyDescent="0.35">
      <c r="A35" s="166" t="s">
        <v>54</v>
      </c>
      <c r="B35" s="167" t="s">
        <v>55</v>
      </c>
      <c r="C35" s="179" t="s">
        <v>14</v>
      </c>
      <c r="D35" s="169">
        <v>6</v>
      </c>
      <c r="E35" s="181">
        <v>0</v>
      </c>
      <c r="F35" s="170">
        <f t="shared" si="1"/>
        <v>0</v>
      </c>
    </row>
    <row r="36" spans="1:6" ht="23" customHeight="1" x14ac:dyDescent="0.35">
      <c r="A36" s="166" t="s">
        <v>56</v>
      </c>
      <c r="B36" s="167" t="s">
        <v>64</v>
      </c>
      <c r="C36" s="179" t="s">
        <v>14</v>
      </c>
      <c r="D36" s="169">
        <v>1</v>
      </c>
      <c r="E36" s="181">
        <v>0</v>
      </c>
      <c r="F36" s="170">
        <f t="shared" si="1"/>
        <v>0</v>
      </c>
    </row>
    <row r="37" spans="1:6" ht="23" customHeight="1" x14ac:dyDescent="0.35">
      <c r="A37" s="173"/>
      <c r="B37" s="131" t="s">
        <v>25</v>
      </c>
      <c r="C37" s="174"/>
      <c r="D37" s="160"/>
      <c r="E37" s="175"/>
      <c r="F37" s="176">
        <f>SUM(F22:F36)</f>
        <v>0</v>
      </c>
    </row>
    <row r="38" spans="1:6" ht="23" customHeight="1" x14ac:dyDescent="0.35">
      <c r="A38" s="177">
        <v>5</v>
      </c>
      <c r="B38" s="188" t="s">
        <v>57</v>
      </c>
      <c r="C38" s="179"/>
      <c r="D38" s="179"/>
      <c r="E38" s="180"/>
      <c r="F38" s="170">
        <f t="shared" si="1"/>
        <v>0</v>
      </c>
    </row>
    <row r="39" spans="1:6" ht="30" customHeight="1" x14ac:dyDescent="0.35">
      <c r="A39" s="166">
        <v>5.0999999999999996</v>
      </c>
      <c r="B39" s="167" t="s">
        <v>58</v>
      </c>
      <c r="C39" s="179" t="s">
        <v>59</v>
      </c>
      <c r="D39" s="185">
        <v>2</v>
      </c>
      <c r="E39" s="187">
        <v>0</v>
      </c>
      <c r="F39" s="186">
        <f t="shared" si="1"/>
        <v>0</v>
      </c>
    </row>
    <row r="40" spans="1:6" ht="23" customHeight="1" x14ac:dyDescent="0.35">
      <c r="A40" s="166">
        <v>5.2</v>
      </c>
      <c r="B40" s="167" t="s">
        <v>60</v>
      </c>
      <c r="C40" s="171" t="s">
        <v>237</v>
      </c>
      <c r="D40" s="185">
        <v>0.32</v>
      </c>
      <c r="E40" s="187">
        <v>0</v>
      </c>
      <c r="F40" s="186">
        <f t="shared" si="1"/>
        <v>0</v>
      </c>
    </row>
    <row r="41" spans="1:6" ht="52" customHeight="1" x14ac:dyDescent="0.35">
      <c r="A41" s="166">
        <v>5.3</v>
      </c>
      <c r="B41" s="167" t="s">
        <v>61</v>
      </c>
      <c r="C41" s="179" t="s">
        <v>122</v>
      </c>
      <c r="D41" s="185">
        <v>25</v>
      </c>
      <c r="E41" s="187">
        <v>0</v>
      </c>
      <c r="F41" s="186">
        <f t="shared" si="1"/>
        <v>0</v>
      </c>
    </row>
    <row r="42" spans="1:6" ht="23" customHeight="1" x14ac:dyDescent="0.35">
      <c r="A42" s="159"/>
      <c r="B42" s="131" t="s">
        <v>25</v>
      </c>
      <c r="C42" s="175"/>
      <c r="D42" s="160"/>
      <c r="E42" s="175"/>
      <c r="F42" s="176">
        <f>SUM(F38:F41)</f>
        <v>0</v>
      </c>
    </row>
    <row r="43" spans="1:6" ht="23" customHeight="1" x14ac:dyDescent="0.35">
      <c r="A43" s="115"/>
      <c r="B43" s="116" t="s">
        <v>218</v>
      </c>
      <c r="C43" s="117"/>
      <c r="D43" s="117"/>
      <c r="E43" s="117"/>
      <c r="F43" s="118">
        <f>F10+F16+F21+F37+F42</f>
        <v>0</v>
      </c>
    </row>
    <row r="44" spans="1:6" ht="23" customHeight="1" x14ac:dyDescent="0.35">
      <c r="A44" s="115"/>
      <c r="B44" s="116" t="s">
        <v>219</v>
      </c>
      <c r="C44" s="117"/>
      <c r="D44" s="117"/>
      <c r="E44" s="117"/>
      <c r="F44" s="118">
        <f>F43*5</f>
        <v>0</v>
      </c>
    </row>
    <row r="45" spans="1:6" ht="23" customHeight="1" x14ac:dyDescent="0.35">
      <c r="A45" s="115"/>
      <c r="B45" s="116" t="s">
        <v>17</v>
      </c>
      <c r="C45" s="117"/>
      <c r="D45" s="117"/>
      <c r="E45" s="117"/>
      <c r="F45" s="118">
        <f>F44*15%</f>
        <v>0</v>
      </c>
    </row>
    <row r="46" spans="1:6" ht="23" customHeight="1" thickBot="1" x14ac:dyDescent="0.4">
      <c r="A46" s="119"/>
      <c r="B46" s="120" t="s">
        <v>138</v>
      </c>
      <c r="C46" s="121"/>
      <c r="D46" s="121"/>
      <c r="E46" s="121"/>
      <c r="F46" s="122">
        <f>SUM(F44:F45)</f>
        <v>0</v>
      </c>
    </row>
    <row r="47" spans="1:6" ht="16" thickTop="1" x14ac:dyDescent="0.35"/>
  </sheetData>
  <mergeCells count="1">
    <mergeCell ref="A1:F1"/>
  </mergeCells>
  <pageMargins left="0.75" right="0.75" top="1" bottom="1" header="0.5" footer="0.5"/>
  <pageSetup scale="58" orientation="portrait" r:id="rId1"/>
  <headerFooter alignWithMargins="0"/>
  <rowBreaks count="1" manualBreakCount="1">
    <brk id="2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FC905-30FD-4FA9-8DD1-DD4BE4B3B22F}">
  <sheetPr>
    <tabColor theme="5" tint="-0.249977111117893"/>
    <pageSetUpPr fitToPage="1"/>
  </sheetPr>
  <dimension ref="A1:G8"/>
  <sheetViews>
    <sheetView view="pageBreakPreview" zoomScaleNormal="100" zoomScaleSheetLayoutView="100" workbookViewId="0">
      <selection activeCell="C14" sqref="C14"/>
    </sheetView>
  </sheetViews>
  <sheetFormatPr defaultColWidth="9.1796875" defaultRowHeight="15.5" x14ac:dyDescent="0.35"/>
  <cols>
    <col min="1" max="1" width="7.1796875" style="44" customWidth="1"/>
    <col min="2" max="2" width="73.1796875" style="37" customWidth="1"/>
    <col min="3" max="3" width="15.8164062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7" ht="25.5" customHeight="1" thickTop="1" x14ac:dyDescent="0.35">
      <c r="A1" s="312" t="s">
        <v>220</v>
      </c>
      <c r="B1" s="313"/>
      <c r="C1" s="314"/>
    </row>
    <row r="2" spans="1:7" s="38" customFormat="1" ht="20" customHeight="1" x14ac:dyDescent="0.35">
      <c r="A2" s="50" t="s">
        <v>115</v>
      </c>
      <c r="B2" s="47" t="s">
        <v>1</v>
      </c>
      <c r="C2" s="51" t="s">
        <v>116</v>
      </c>
      <c r="E2" s="39"/>
    </row>
    <row r="3" spans="1:7" s="42" customFormat="1" ht="20" customHeight="1" x14ac:dyDescent="0.35">
      <c r="A3" s="52">
        <v>1</v>
      </c>
      <c r="B3" s="49" t="s">
        <v>117</v>
      </c>
      <c r="C3" s="269">
        <f>'4.3.1-General Item '!F14</f>
        <v>0</v>
      </c>
      <c r="D3" s="40"/>
      <c r="E3" s="40"/>
      <c r="F3" s="41"/>
      <c r="G3" s="40"/>
    </row>
    <row r="4" spans="1:7" s="42" customFormat="1" ht="36.5" customHeight="1" x14ac:dyDescent="0.35">
      <c r="A4" s="52">
        <v>2</v>
      </c>
      <c r="B4" s="49" t="s">
        <v>240</v>
      </c>
      <c r="C4" s="269">
        <f>'4.3.2--Pipe line construction'!F38</f>
        <v>0</v>
      </c>
      <c r="D4" s="40"/>
      <c r="E4" s="40"/>
      <c r="F4" s="41"/>
      <c r="G4" s="40"/>
    </row>
    <row r="5" spans="1:7" s="42" customFormat="1" ht="20" customHeight="1" x14ac:dyDescent="0.35">
      <c r="A5" s="52">
        <v>3</v>
      </c>
      <c r="B5" s="49" t="s">
        <v>118</v>
      </c>
      <c r="C5" s="269">
        <f>'4.3.3-Water Point '!F46</f>
        <v>0</v>
      </c>
      <c r="D5" s="40"/>
      <c r="E5" s="40"/>
      <c r="F5" s="41"/>
      <c r="G5" s="40"/>
    </row>
    <row r="6" spans="1:7" s="42" customFormat="1" ht="20" customHeight="1" thickBot="1" x14ac:dyDescent="0.4">
      <c r="A6" s="56"/>
      <c r="B6" s="57" t="s">
        <v>120</v>
      </c>
      <c r="C6" s="271">
        <f>SUM(C3:C5)</f>
        <v>0</v>
      </c>
    </row>
    <row r="7" spans="1:7" ht="16" customHeight="1" thickTop="1" x14ac:dyDescent="0.35">
      <c r="C7" s="45"/>
    </row>
    <row r="8" spans="1:7" x14ac:dyDescent="0.35">
      <c r="C8" s="46"/>
    </row>
  </sheetData>
  <mergeCells count="1">
    <mergeCell ref="A1:C1"/>
  </mergeCells>
  <pageMargins left="0.75" right="0.75" top="1" bottom="1" header="0.5" footer="0.5"/>
  <pageSetup scale="92" firstPageNumber="160" orientation="portrait" horizontalDpi="200" verticalDpi="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40470-7D69-4B8B-B71E-5006B56CDD00}">
  <sheetPr>
    <tabColor rgb="FF00B0F0"/>
    <pageSetUpPr fitToPage="1"/>
  </sheetPr>
  <dimension ref="A1:H15"/>
  <sheetViews>
    <sheetView view="pageBreakPreview" topLeftCell="A2" zoomScale="86" zoomScaleNormal="88" zoomScaleSheetLayoutView="86" workbookViewId="0">
      <selection activeCell="A4" sqref="A4:A11"/>
    </sheetView>
  </sheetViews>
  <sheetFormatPr defaultColWidth="8.81640625" defaultRowHeight="14.5" x14ac:dyDescent="0.35"/>
  <cols>
    <col min="1" max="1" width="6.81640625" style="64" customWidth="1"/>
    <col min="2" max="2" width="67.81640625" style="70" customWidth="1"/>
    <col min="3" max="4" width="7.1796875" style="64" customWidth="1"/>
    <col min="5" max="5" width="13.90625" style="73" customWidth="1"/>
    <col min="6" max="6" width="12" style="64" customWidth="1"/>
    <col min="7" max="7" width="25.453125" style="64" customWidth="1"/>
    <col min="8" max="8" width="8.81640625" style="64"/>
    <col min="9" max="10" width="9.1796875" style="64" bestFit="1" customWidth="1"/>
    <col min="11" max="14" width="8.81640625" style="64"/>
    <col min="15" max="15" width="13.1796875" style="64" bestFit="1" customWidth="1"/>
    <col min="16" max="16384" width="8.81640625" style="64"/>
  </cols>
  <sheetData>
    <row r="1" spans="1:8" s="1" customFormat="1" ht="20" customHeight="1" thickTop="1" thickBot="1" x14ac:dyDescent="0.4">
      <c r="A1" s="315" t="s">
        <v>127</v>
      </c>
      <c r="B1" s="316"/>
      <c r="C1" s="316"/>
      <c r="D1" s="316"/>
      <c r="E1" s="316"/>
      <c r="F1" s="317"/>
    </row>
    <row r="2" spans="1:8" ht="35" customHeight="1" thickTop="1" x14ac:dyDescent="0.35">
      <c r="A2" s="59" t="s">
        <v>96</v>
      </c>
      <c r="B2" s="60" t="s">
        <v>97</v>
      </c>
      <c r="C2" s="60" t="s">
        <v>98</v>
      </c>
      <c r="D2" s="61" t="s">
        <v>99</v>
      </c>
      <c r="E2" s="62" t="s">
        <v>100</v>
      </c>
      <c r="F2" s="63" t="s">
        <v>101</v>
      </c>
    </row>
    <row r="3" spans="1:8" s="70" customFormat="1" ht="20" customHeight="1" x14ac:dyDescent="0.35">
      <c r="A3" s="65">
        <v>1</v>
      </c>
      <c r="B3" s="66" t="s">
        <v>102</v>
      </c>
      <c r="C3" s="67"/>
      <c r="D3" s="67"/>
      <c r="E3" s="68"/>
      <c r="F3" s="69"/>
    </row>
    <row r="4" spans="1:8" s="70" customFormat="1" ht="20" customHeight="1" x14ac:dyDescent="0.35">
      <c r="A4" s="276">
        <v>1.1000000000000001</v>
      </c>
      <c r="B4" s="74" t="s">
        <v>103</v>
      </c>
      <c r="C4" s="75" t="s">
        <v>104</v>
      </c>
      <c r="D4" s="75">
        <v>1</v>
      </c>
      <c r="E4" s="76">
        <v>0</v>
      </c>
      <c r="F4" s="80">
        <f t="shared" ref="F4:F11" si="0">D4*E4</f>
        <v>0</v>
      </c>
    </row>
    <row r="5" spans="1:8" s="70" customFormat="1" ht="22.5" customHeight="1" x14ac:dyDescent="0.35">
      <c r="A5" s="276">
        <v>1.2</v>
      </c>
      <c r="B5" s="74" t="s">
        <v>105</v>
      </c>
      <c r="C5" s="75" t="s">
        <v>104</v>
      </c>
      <c r="D5" s="75">
        <v>1</v>
      </c>
      <c r="E5" s="76">
        <v>0</v>
      </c>
      <c r="F5" s="80">
        <f t="shared" si="0"/>
        <v>0</v>
      </c>
    </row>
    <row r="6" spans="1:8" s="70" customFormat="1" ht="30.5" customHeight="1" x14ac:dyDescent="0.35">
      <c r="A6" s="277">
        <v>1.3</v>
      </c>
      <c r="B6" s="77" t="s">
        <v>106</v>
      </c>
      <c r="C6" s="78" t="s">
        <v>104</v>
      </c>
      <c r="D6" s="78">
        <v>1</v>
      </c>
      <c r="E6" s="76">
        <v>0</v>
      </c>
      <c r="F6" s="81">
        <f t="shared" si="0"/>
        <v>0</v>
      </c>
      <c r="G6" s="70">
        <v>250000</v>
      </c>
      <c r="H6" s="70" t="s">
        <v>139</v>
      </c>
    </row>
    <row r="7" spans="1:8" s="70" customFormat="1" ht="50" customHeight="1" x14ac:dyDescent="0.35">
      <c r="A7" s="276">
        <v>1.4</v>
      </c>
      <c r="B7" s="74" t="s">
        <v>107</v>
      </c>
      <c r="C7" s="79" t="s">
        <v>108</v>
      </c>
      <c r="D7" s="79">
        <v>1</v>
      </c>
      <c r="E7" s="76">
        <v>0</v>
      </c>
      <c r="F7" s="80">
        <f t="shared" si="0"/>
        <v>0</v>
      </c>
    </row>
    <row r="8" spans="1:8" s="70" customFormat="1" ht="47" customHeight="1" x14ac:dyDescent="0.35">
      <c r="A8" s="276">
        <v>1.5</v>
      </c>
      <c r="B8" s="74" t="s">
        <v>109</v>
      </c>
      <c r="C8" s="79" t="s">
        <v>108</v>
      </c>
      <c r="D8" s="79">
        <v>1</v>
      </c>
      <c r="E8" s="76">
        <v>0</v>
      </c>
      <c r="F8" s="80">
        <f t="shared" si="0"/>
        <v>0</v>
      </c>
    </row>
    <row r="9" spans="1:8" s="70" customFormat="1" ht="20" customHeight="1" x14ac:dyDescent="0.35">
      <c r="A9" s="276">
        <v>1.6</v>
      </c>
      <c r="B9" s="74" t="s">
        <v>110</v>
      </c>
      <c r="C9" s="79" t="s">
        <v>108</v>
      </c>
      <c r="D9" s="79">
        <v>1</v>
      </c>
      <c r="E9" s="76">
        <v>0</v>
      </c>
      <c r="F9" s="80">
        <f t="shared" si="0"/>
        <v>0</v>
      </c>
    </row>
    <row r="10" spans="1:8" ht="20" customHeight="1" x14ac:dyDescent="0.35">
      <c r="A10" s="278">
        <v>1.7</v>
      </c>
      <c r="B10" s="74" t="s">
        <v>111</v>
      </c>
      <c r="C10" s="79" t="s">
        <v>108</v>
      </c>
      <c r="D10" s="72">
        <v>1</v>
      </c>
      <c r="E10" s="76">
        <v>0</v>
      </c>
      <c r="F10" s="80">
        <f t="shared" si="0"/>
        <v>0</v>
      </c>
    </row>
    <row r="11" spans="1:8" s="70" customFormat="1" ht="20" customHeight="1" x14ac:dyDescent="0.35">
      <c r="A11" s="276">
        <v>1.8</v>
      </c>
      <c r="B11" s="74" t="s">
        <v>112</v>
      </c>
      <c r="C11" s="74" t="s">
        <v>113</v>
      </c>
      <c r="D11" s="79">
        <v>1</v>
      </c>
      <c r="E11" s="76">
        <v>0</v>
      </c>
      <c r="F11" s="80">
        <f t="shared" si="0"/>
        <v>0</v>
      </c>
    </row>
    <row r="12" spans="1:8" s="70" customFormat="1" ht="20" customHeight="1" x14ac:dyDescent="0.35">
      <c r="A12" s="318" t="s">
        <v>114</v>
      </c>
      <c r="B12" s="319"/>
      <c r="C12" s="319"/>
      <c r="D12" s="319"/>
      <c r="E12" s="319"/>
      <c r="F12" s="82">
        <f>SUM(F4:F11)</f>
        <v>0</v>
      </c>
    </row>
    <row r="13" spans="1:8" s="70" customFormat="1" ht="20" customHeight="1" x14ac:dyDescent="0.35">
      <c r="A13" s="318" t="s">
        <v>128</v>
      </c>
      <c r="B13" s="319"/>
      <c r="C13" s="319"/>
      <c r="D13" s="319"/>
      <c r="E13" s="319"/>
      <c r="F13" s="82">
        <f>F12*15%</f>
        <v>0</v>
      </c>
    </row>
    <row r="14" spans="1:8" s="70" customFormat="1" ht="20" customHeight="1" thickBot="1" x14ac:dyDescent="0.4">
      <c r="A14" s="320" t="s">
        <v>129</v>
      </c>
      <c r="B14" s="321"/>
      <c r="C14" s="321"/>
      <c r="D14" s="321"/>
      <c r="E14" s="321"/>
      <c r="F14" s="83">
        <f>(F12+F13)</f>
        <v>0</v>
      </c>
    </row>
    <row r="15" spans="1:8" ht="15" thickTop="1" x14ac:dyDescent="0.35"/>
  </sheetData>
  <mergeCells count="4">
    <mergeCell ref="A1:F1"/>
    <mergeCell ref="A12:E12"/>
    <mergeCell ref="A13:E13"/>
    <mergeCell ref="A14:E14"/>
  </mergeCells>
  <pageMargins left="0.75" right="0.75" top="1" bottom="1" header="0.5" footer="0.5"/>
  <pageSetup scale="7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717F6-F918-49AD-B29B-6EAE75F97A47}">
  <sheetPr>
    <tabColor rgb="FF00B0F0"/>
    <pageSetUpPr fitToPage="1"/>
  </sheetPr>
  <dimension ref="A1:F39"/>
  <sheetViews>
    <sheetView view="pageBreakPreview" topLeftCell="B4" zoomScale="108" zoomScaleNormal="100" zoomScaleSheetLayoutView="108" workbookViewId="0">
      <selection activeCell="F4" sqref="F4"/>
    </sheetView>
  </sheetViews>
  <sheetFormatPr defaultRowHeight="14.5" x14ac:dyDescent="0.35"/>
  <cols>
    <col min="1" max="1" width="8.7265625" style="64"/>
    <col min="2" max="2" width="50.36328125" style="64" customWidth="1"/>
    <col min="3" max="3" width="8.7265625" style="64"/>
    <col min="4" max="4" width="11" style="64" bestFit="1" customWidth="1"/>
    <col min="5" max="5" width="12" style="64" customWidth="1"/>
    <col min="6" max="6" width="19.08984375" style="64" customWidth="1"/>
    <col min="7" max="16384" width="8.7265625" style="64"/>
  </cols>
  <sheetData>
    <row r="1" spans="1:6" ht="16" thickTop="1" x14ac:dyDescent="0.35">
      <c r="A1" s="260" t="s">
        <v>221</v>
      </c>
      <c r="B1" s="261"/>
      <c r="C1" s="251"/>
      <c r="D1" s="251"/>
      <c r="E1" s="251"/>
      <c r="F1" s="252"/>
    </row>
    <row r="2" spans="1:6" ht="15.5" x14ac:dyDescent="0.35">
      <c r="A2" s="253" t="s">
        <v>222</v>
      </c>
      <c r="B2" s="254"/>
      <c r="C2" s="255"/>
      <c r="D2" s="100"/>
      <c r="E2" s="100"/>
      <c r="F2" s="101"/>
    </row>
    <row r="3" spans="1:6" ht="14.4" customHeight="1" x14ac:dyDescent="0.35">
      <c r="A3" s="157" t="s">
        <v>0</v>
      </c>
      <c r="B3" s="93" t="s">
        <v>140</v>
      </c>
      <c r="C3" s="93" t="s">
        <v>2</v>
      </c>
      <c r="D3" s="94" t="s">
        <v>141</v>
      </c>
      <c r="E3" s="94" t="s">
        <v>142</v>
      </c>
      <c r="F3" s="95" t="s">
        <v>3</v>
      </c>
    </row>
    <row r="4" spans="1:6" ht="15.5" x14ac:dyDescent="0.35">
      <c r="A4" s="96">
        <v>1</v>
      </c>
      <c r="B4" s="97" t="s">
        <v>143</v>
      </c>
      <c r="C4" s="98"/>
      <c r="D4" s="124"/>
      <c r="E4" s="100"/>
      <c r="F4" s="101"/>
    </row>
    <row r="5" spans="1:6" s="248" customFormat="1" ht="43.5" x14ac:dyDescent="0.35">
      <c r="A5" s="114">
        <v>1.1000000000000001</v>
      </c>
      <c r="B5" s="98" t="s">
        <v>144</v>
      </c>
      <c r="C5" s="99" t="s">
        <v>125</v>
      </c>
      <c r="D5" s="124">
        <v>1873.2</v>
      </c>
      <c r="E5" s="124">
        <v>0</v>
      </c>
      <c r="F5" s="126">
        <f>D5*E5</f>
        <v>0</v>
      </c>
    </row>
    <row r="6" spans="1:6" s="248" customFormat="1" ht="43.5" x14ac:dyDescent="0.35">
      <c r="A6" s="114">
        <v>1.2</v>
      </c>
      <c r="B6" s="98" t="s">
        <v>145</v>
      </c>
      <c r="C6" s="99" t="s">
        <v>124</v>
      </c>
      <c r="D6" s="124">
        <v>749.28000000000009</v>
      </c>
      <c r="E6" s="124">
        <v>0</v>
      </c>
      <c r="F6" s="126">
        <f t="shared" ref="F6:F8" si="0">D6*E6</f>
        <v>0</v>
      </c>
    </row>
    <row r="7" spans="1:6" s="248" customFormat="1" x14ac:dyDescent="0.35">
      <c r="A7" s="114">
        <v>1.3</v>
      </c>
      <c r="B7" s="98" t="s">
        <v>146</v>
      </c>
      <c r="C7" s="99" t="s">
        <v>124</v>
      </c>
      <c r="D7" s="124">
        <v>8.4</v>
      </c>
      <c r="E7" s="124">
        <v>0</v>
      </c>
      <c r="F7" s="126">
        <f t="shared" si="0"/>
        <v>0</v>
      </c>
    </row>
    <row r="8" spans="1:6" s="248" customFormat="1" ht="58" x14ac:dyDescent="0.35">
      <c r="A8" s="114">
        <v>1.5</v>
      </c>
      <c r="B8" s="98" t="s">
        <v>147</v>
      </c>
      <c r="C8" s="99" t="s">
        <v>124</v>
      </c>
      <c r="D8" s="124">
        <v>936.6</v>
      </c>
      <c r="E8" s="124">
        <v>0</v>
      </c>
      <c r="F8" s="126">
        <f t="shared" si="0"/>
        <v>0</v>
      </c>
    </row>
    <row r="9" spans="1:6" s="1" customFormat="1" ht="20" customHeight="1" x14ac:dyDescent="0.35">
      <c r="A9" s="256"/>
      <c r="B9" s="107" t="s">
        <v>214</v>
      </c>
      <c r="C9" s="108"/>
      <c r="D9" s="109"/>
      <c r="E9" s="247"/>
      <c r="F9" s="257">
        <f>SUM(F5:F8)</f>
        <v>0</v>
      </c>
    </row>
    <row r="10" spans="1:6" ht="15.5" x14ac:dyDescent="0.35">
      <c r="A10" s="96">
        <v>2</v>
      </c>
      <c r="B10" s="102" t="s">
        <v>148</v>
      </c>
      <c r="C10" s="103"/>
      <c r="D10" s="125"/>
      <c r="E10" s="125"/>
      <c r="F10" s="126"/>
    </row>
    <row r="11" spans="1:6" ht="38.4" customHeight="1" x14ac:dyDescent="0.35">
      <c r="A11" s="114">
        <v>2.1</v>
      </c>
      <c r="B11" s="98" t="s">
        <v>149</v>
      </c>
      <c r="C11" s="98"/>
      <c r="D11" s="124"/>
      <c r="E11" s="124"/>
      <c r="F11" s="126"/>
    </row>
    <row r="12" spans="1:6" x14ac:dyDescent="0.35">
      <c r="A12" s="114" t="s">
        <v>150</v>
      </c>
      <c r="B12" s="98" t="s">
        <v>151</v>
      </c>
      <c r="C12" s="98"/>
      <c r="D12" s="124"/>
      <c r="E12" s="124"/>
      <c r="F12" s="126"/>
    </row>
    <row r="13" spans="1:6" x14ac:dyDescent="0.35">
      <c r="A13" s="249" t="s">
        <v>152</v>
      </c>
      <c r="B13" s="98" t="s">
        <v>153</v>
      </c>
      <c r="C13" s="99" t="s">
        <v>123</v>
      </c>
      <c r="D13" s="124">
        <v>919.80000000000007</v>
      </c>
      <c r="E13" s="124">
        <v>0</v>
      </c>
      <c r="F13" s="126">
        <f>D13*E13</f>
        <v>0</v>
      </c>
    </row>
    <row r="14" spans="1:6" s="1" customFormat="1" ht="20" customHeight="1" x14ac:dyDescent="0.35">
      <c r="A14" s="256"/>
      <c r="B14" s="107" t="s">
        <v>15</v>
      </c>
      <c r="C14" s="108"/>
      <c r="D14" s="109"/>
      <c r="E14" s="247"/>
      <c r="F14" s="257">
        <f>SUM(F12:F13)</f>
        <v>0</v>
      </c>
    </row>
    <row r="15" spans="1:6" s="248" customFormat="1" x14ac:dyDescent="0.35">
      <c r="A15" s="249" t="s">
        <v>154</v>
      </c>
      <c r="B15" s="338" t="s">
        <v>155</v>
      </c>
      <c r="C15" s="338"/>
      <c r="D15" s="124"/>
      <c r="E15" s="124"/>
      <c r="F15" s="126"/>
    </row>
    <row r="16" spans="1:6" s="248" customFormat="1" x14ac:dyDescent="0.35">
      <c r="A16" s="114" t="s">
        <v>156</v>
      </c>
      <c r="B16" s="98" t="s">
        <v>215</v>
      </c>
      <c r="C16" s="99" t="s">
        <v>14</v>
      </c>
      <c r="D16" s="124">
        <v>4</v>
      </c>
      <c r="E16" s="124">
        <v>0</v>
      </c>
      <c r="F16" s="126">
        <f>D16*E16</f>
        <v>0</v>
      </c>
    </row>
    <row r="17" spans="1:6" s="248" customFormat="1" x14ac:dyDescent="0.35">
      <c r="A17" s="114" t="s">
        <v>157</v>
      </c>
      <c r="B17" s="98" t="s">
        <v>158</v>
      </c>
      <c r="C17" s="99" t="s">
        <v>14</v>
      </c>
      <c r="D17" s="124">
        <v>16</v>
      </c>
      <c r="E17" s="124">
        <v>0</v>
      </c>
      <c r="F17" s="126">
        <f t="shared" ref="F17:F18" si="1">D17*E17</f>
        <v>0</v>
      </c>
    </row>
    <row r="18" spans="1:6" s="248" customFormat="1" x14ac:dyDescent="0.35">
      <c r="A18" s="114" t="s">
        <v>159</v>
      </c>
      <c r="B18" s="98" t="s">
        <v>160</v>
      </c>
      <c r="C18" s="99" t="s">
        <v>14</v>
      </c>
      <c r="D18" s="124">
        <v>8</v>
      </c>
      <c r="E18" s="124">
        <v>0</v>
      </c>
      <c r="F18" s="126">
        <f t="shared" si="1"/>
        <v>0</v>
      </c>
    </row>
    <row r="19" spans="1:6" s="1" customFormat="1" ht="20" customHeight="1" x14ac:dyDescent="0.35">
      <c r="A19" s="256"/>
      <c r="B19" s="107" t="s">
        <v>216</v>
      </c>
      <c r="C19" s="108"/>
      <c r="D19" s="109"/>
      <c r="E19" s="247"/>
      <c r="F19" s="257">
        <f>SUM(F15:F18)</f>
        <v>0</v>
      </c>
    </row>
    <row r="20" spans="1:6" s="248" customFormat="1" ht="29" x14ac:dyDescent="0.35">
      <c r="A20" s="250">
        <v>2.2000000000000002</v>
      </c>
      <c r="B20" s="148" t="s">
        <v>161</v>
      </c>
      <c r="C20" s="98"/>
      <c r="D20" s="124"/>
      <c r="E20" s="124"/>
      <c r="F20" s="126"/>
    </row>
    <row r="21" spans="1:6" s="248" customFormat="1" x14ac:dyDescent="0.35">
      <c r="A21" s="113" t="s">
        <v>162</v>
      </c>
      <c r="B21" s="98" t="s">
        <v>163</v>
      </c>
      <c r="C21" s="99" t="s">
        <v>123</v>
      </c>
      <c r="D21" s="99">
        <v>22</v>
      </c>
      <c r="E21" s="123">
        <v>0</v>
      </c>
      <c r="F21" s="258">
        <f>D21*E21</f>
        <v>0</v>
      </c>
    </row>
    <row r="22" spans="1:6" s="248" customFormat="1" x14ac:dyDescent="0.35">
      <c r="A22" s="113" t="s">
        <v>164</v>
      </c>
      <c r="B22" s="98" t="s">
        <v>165</v>
      </c>
      <c r="C22" s="99"/>
      <c r="D22" s="99"/>
      <c r="E22" s="123">
        <v>0</v>
      </c>
      <c r="F22" s="258"/>
    </row>
    <row r="23" spans="1:6" s="248" customFormat="1" x14ac:dyDescent="0.35">
      <c r="A23" s="113" t="s">
        <v>166</v>
      </c>
      <c r="B23" s="98" t="s">
        <v>167</v>
      </c>
      <c r="C23" s="99" t="s">
        <v>14</v>
      </c>
      <c r="D23" s="99">
        <v>3</v>
      </c>
      <c r="E23" s="123">
        <v>0</v>
      </c>
      <c r="F23" s="258">
        <f>D23*E23</f>
        <v>0</v>
      </c>
    </row>
    <row r="24" spans="1:6" s="248" customFormat="1" x14ac:dyDescent="0.35">
      <c r="A24" s="113" t="s">
        <v>168</v>
      </c>
      <c r="B24" s="98" t="s">
        <v>169</v>
      </c>
      <c r="C24" s="99" t="s">
        <v>14</v>
      </c>
      <c r="D24" s="99">
        <v>2</v>
      </c>
      <c r="E24" s="123">
        <v>0</v>
      </c>
      <c r="F24" s="258">
        <f t="shared" ref="F24:F31" si="2">D24*E24</f>
        <v>0</v>
      </c>
    </row>
    <row r="25" spans="1:6" s="248" customFormat="1" x14ac:dyDescent="0.35">
      <c r="A25" s="113" t="s">
        <v>170</v>
      </c>
      <c r="B25" s="98" t="s">
        <v>171</v>
      </c>
      <c r="C25" s="99" t="s">
        <v>14</v>
      </c>
      <c r="D25" s="99">
        <v>1</v>
      </c>
      <c r="E25" s="123">
        <v>0</v>
      </c>
      <c r="F25" s="258">
        <f t="shared" si="2"/>
        <v>0</v>
      </c>
    </row>
    <row r="26" spans="1:6" s="248" customFormat="1" x14ac:dyDescent="0.35">
      <c r="A26" s="113" t="s">
        <v>172</v>
      </c>
      <c r="B26" s="98" t="s">
        <v>173</v>
      </c>
      <c r="C26" s="99" t="s">
        <v>14</v>
      </c>
      <c r="D26" s="99">
        <v>3</v>
      </c>
      <c r="E26" s="123">
        <v>0</v>
      </c>
      <c r="F26" s="258">
        <f t="shared" si="2"/>
        <v>0</v>
      </c>
    </row>
    <row r="27" spans="1:6" s="248" customFormat="1" x14ac:dyDescent="0.35">
      <c r="A27" s="113" t="s">
        <v>174</v>
      </c>
      <c r="B27" s="98" t="s">
        <v>175</v>
      </c>
      <c r="C27" s="99" t="s">
        <v>14</v>
      </c>
      <c r="D27" s="99">
        <v>1</v>
      </c>
      <c r="E27" s="123">
        <v>0</v>
      </c>
      <c r="F27" s="258">
        <f t="shared" si="2"/>
        <v>0</v>
      </c>
    </row>
    <row r="28" spans="1:6" s="248" customFormat="1" x14ac:dyDescent="0.35">
      <c r="A28" s="113" t="s">
        <v>176</v>
      </c>
      <c r="B28" s="98" t="s">
        <v>177</v>
      </c>
      <c r="C28" s="99" t="s">
        <v>14</v>
      </c>
      <c r="D28" s="99">
        <v>1</v>
      </c>
      <c r="E28" s="123">
        <v>0</v>
      </c>
      <c r="F28" s="258">
        <f t="shared" si="2"/>
        <v>0</v>
      </c>
    </row>
    <row r="29" spans="1:6" s="248" customFormat="1" x14ac:dyDescent="0.35">
      <c r="A29" s="113" t="s">
        <v>178</v>
      </c>
      <c r="B29" s="98" t="s">
        <v>179</v>
      </c>
      <c r="C29" s="99" t="s">
        <v>14</v>
      </c>
      <c r="D29" s="99">
        <v>1</v>
      </c>
      <c r="E29" s="123">
        <v>0</v>
      </c>
      <c r="F29" s="258">
        <f t="shared" si="2"/>
        <v>0</v>
      </c>
    </row>
    <row r="30" spans="1:6" s="248" customFormat="1" x14ac:dyDescent="0.35">
      <c r="A30" s="113" t="s">
        <v>178</v>
      </c>
      <c r="B30" s="98" t="s">
        <v>180</v>
      </c>
      <c r="C30" s="99" t="s">
        <v>14</v>
      </c>
      <c r="D30" s="99">
        <v>1</v>
      </c>
      <c r="E30" s="123">
        <v>0</v>
      </c>
      <c r="F30" s="258">
        <f t="shared" si="2"/>
        <v>0</v>
      </c>
    </row>
    <row r="31" spans="1:6" s="248" customFormat="1" x14ac:dyDescent="0.35">
      <c r="A31" s="114">
        <v>3</v>
      </c>
      <c r="B31" s="98" t="s">
        <v>181</v>
      </c>
      <c r="C31" s="99" t="s">
        <v>14</v>
      </c>
      <c r="D31" s="99">
        <v>2</v>
      </c>
      <c r="E31" s="123">
        <v>0</v>
      </c>
      <c r="F31" s="258">
        <f t="shared" si="2"/>
        <v>0</v>
      </c>
    </row>
    <row r="32" spans="1:6" s="248" customFormat="1" ht="58" x14ac:dyDescent="0.35">
      <c r="A32" s="114">
        <v>4</v>
      </c>
      <c r="B32" s="98" t="s">
        <v>182</v>
      </c>
      <c r="C32" s="99" t="s">
        <v>183</v>
      </c>
      <c r="D32" s="124">
        <v>4</v>
      </c>
      <c r="E32" s="124">
        <v>0</v>
      </c>
      <c r="F32" s="126">
        <f>D32*E32</f>
        <v>0</v>
      </c>
    </row>
    <row r="33" spans="1:6" s="248" customFormat="1" ht="69" customHeight="1" x14ac:dyDescent="0.35">
      <c r="A33" s="114">
        <v>5</v>
      </c>
      <c r="B33" s="98" t="s">
        <v>184</v>
      </c>
      <c r="C33" s="99" t="s">
        <v>123</v>
      </c>
      <c r="D33" s="124">
        <v>936.6</v>
      </c>
      <c r="E33" s="124">
        <v>0</v>
      </c>
      <c r="F33" s="126">
        <f t="shared" ref="F33:F34" si="3">D33*E33</f>
        <v>0</v>
      </c>
    </row>
    <row r="34" spans="1:6" s="248" customFormat="1" ht="58" x14ac:dyDescent="0.35">
      <c r="A34" s="114">
        <v>6</v>
      </c>
      <c r="B34" s="98" t="s">
        <v>185</v>
      </c>
      <c r="C34" s="99" t="s">
        <v>123</v>
      </c>
      <c r="D34" s="124">
        <v>936.6</v>
      </c>
      <c r="E34" s="124">
        <v>0</v>
      </c>
      <c r="F34" s="126">
        <f t="shared" si="3"/>
        <v>0</v>
      </c>
    </row>
    <row r="35" spans="1:6" s="1" customFormat="1" ht="20" customHeight="1" x14ac:dyDescent="0.35">
      <c r="A35" s="256"/>
      <c r="B35" s="107" t="s">
        <v>217</v>
      </c>
      <c r="C35" s="108"/>
      <c r="D35" s="109"/>
      <c r="E35" s="247"/>
      <c r="F35" s="257">
        <f>SUM(F20:F34)</f>
        <v>0</v>
      </c>
    </row>
    <row r="36" spans="1:6" s="1" customFormat="1" ht="20" customHeight="1" x14ac:dyDescent="0.35">
      <c r="A36" s="58"/>
      <c r="B36" s="116" t="s">
        <v>191</v>
      </c>
      <c r="C36" s="175"/>
      <c r="D36" s="246"/>
      <c r="E36" s="117"/>
      <c r="F36" s="259">
        <f>F9+F14+F19+F35</f>
        <v>0</v>
      </c>
    </row>
    <row r="37" spans="1:6" s="70" customFormat="1" ht="20" customHeight="1" x14ac:dyDescent="0.35">
      <c r="A37" s="339" t="s">
        <v>128</v>
      </c>
      <c r="B37" s="319"/>
      <c r="C37" s="319"/>
      <c r="D37" s="319"/>
      <c r="E37" s="319"/>
      <c r="F37" s="91">
        <f>F36*15%</f>
        <v>0</v>
      </c>
    </row>
    <row r="38" spans="1:6" s="70" customFormat="1" ht="20" customHeight="1" thickBot="1" x14ac:dyDescent="0.4">
      <c r="A38" s="349" t="s">
        <v>129</v>
      </c>
      <c r="B38" s="350"/>
      <c r="C38" s="350"/>
      <c r="D38" s="350"/>
      <c r="E38" s="350"/>
      <c r="F38" s="92">
        <f>(F36+F37)</f>
        <v>0</v>
      </c>
    </row>
    <row r="39" spans="1:6" ht="15" thickTop="1" x14ac:dyDescent="0.35"/>
  </sheetData>
  <mergeCells count="3">
    <mergeCell ref="B15:C15"/>
    <mergeCell ref="A37:E37"/>
    <mergeCell ref="A38:E38"/>
  </mergeCells>
  <pageMargins left="0.75" right="0.75" top="1" bottom="1" header="0.5" footer="0.5"/>
  <pageSetup scale="7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0B07F-2D07-4ED5-B785-7CA09AE59F90}">
  <sheetPr>
    <tabColor rgb="FF00B0F0"/>
    <pageSetUpPr fitToPage="1"/>
  </sheetPr>
  <dimension ref="A1:G47"/>
  <sheetViews>
    <sheetView view="pageBreakPreview" topLeftCell="A34" zoomScale="80" zoomScaleNormal="100" zoomScaleSheetLayoutView="80" workbookViewId="0">
      <selection activeCell="F4" sqref="F4"/>
    </sheetView>
  </sheetViews>
  <sheetFormatPr defaultColWidth="9.1796875" defaultRowHeight="15.5" x14ac:dyDescent="0.35"/>
  <cols>
    <col min="1" max="1" width="10" style="34" customWidth="1"/>
    <col min="2" max="2" width="72.26953125" style="33" customWidth="1"/>
    <col min="3" max="3" width="8.81640625" style="1" bestFit="1" customWidth="1"/>
    <col min="4" max="4" width="15.54296875" style="1" customWidth="1"/>
    <col min="5" max="5" width="13.81640625" style="1" customWidth="1"/>
    <col min="6" max="6" width="15.90625" style="1" customWidth="1"/>
    <col min="7" max="7" width="32.453125" style="1" customWidth="1"/>
    <col min="8" max="16384" width="9.1796875" style="1"/>
  </cols>
  <sheetData>
    <row r="1" spans="1:7" ht="23" customHeight="1" thickTop="1" x14ac:dyDescent="0.35">
      <c r="A1" s="346" t="s">
        <v>137</v>
      </c>
      <c r="B1" s="347"/>
      <c r="C1" s="347"/>
      <c r="D1" s="347"/>
      <c r="E1" s="347"/>
      <c r="F1" s="348"/>
    </row>
    <row r="2" spans="1:7" ht="23" customHeight="1" x14ac:dyDescent="0.35">
      <c r="A2" s="159" t="s">
        <v>0</v>
      </c>
      <c r="B2" s="160" t="s">
        <v>1</v>
      </c>
      <c r="C2" s="109" t="s">
        <v>2</v>
      </c>
      <c r="D2" s="109" t="s">
        <v>3</v>
      </c>
      <c r="E2" s="109" t="s">
        <v>4</v>
      </c>
      <c r="F2" s="161" t="s">
        <v>5</v>
      </c>
    </row>
    <row r="3" spans="1:7" ht="23" customHeight="1" x14ac:dyDescent="0.35">
      <c r="A3" s="162">
        <v>1</v>
      </c>
      <c r="B3" s="163" t="s">
        <v>18</v>
      </c>
      <c r="C3" s="164"/>
      <c r="D3" s="163"/>
      <c r="E3" s="164"/>
      <c r="F3" s="165"/>
    </row>
    <row r="4" spans="1:7" s="64" customFormat="1" ht="23" customHeight="1" x14ac:dyDescent="0.35">
      <c r="A4" s="189">
        <v>1.1000000000000001</v>
      </c>
      <c r="B4" s="190" t="s">
        <v>19</v>
      </c>
      <c r="C4" s="191" t="s">
        <v>238</v>
      </c>
      <c r="D4" s="192">
        <v>24.2</v>
      </c>
      <c r="E4" s="196">
        <v>0</v>
      </c>
      <c r="F4" s="193">
        <f t="shared" ref="F4:F9" si="0">E4*D4</f>
        <v>0</v>
      </c>
    </row>
    <row r="5" spans="1:7" s="64" customFormat="1" ht="23" customHeight="1" x14ac:dyDescent="0.35">
      <c r="A5" s="189">
        <v>1.2</v>
      </c>
      <c r="B5" s="190" t="s">
        <v>20</v>
      </c>
      <c r="C5" s="194" t="s">
        <v>239</v>
      </c>
      <c r="D5" s="192">
        <v>6.8</v>
      </c>
      <c r="E5" s="196">
        <v>0</v>
      </c>
      <c r="F5" s="193">
        <f t="shared" si="0"/>
        <v>0</v>
      </c>
    </row>
    <row r="6" spans="1:7" s="64" customFormat="1" ht="23" customHeight="1" x14ac:dyDescent="0.35">
      <c r="A6" s="189">
        <v>1.3</v>
      </c>
      <c r="B6" s="190" t="s">
        <v>21</v>
      </c>
      <c r="C6" s="194" t="s">
        <v>239</v>
      </c>
      <c r="D6" s="192">
        <v>5.4</v>
      </c>
      <c r="E6" s="196">
        <v>0</v>
      </c>
      <c r="F6" s="193">
        <f t="shared" si="0"/>
        <v>0</v>
      </c>
    </row>
    <row r="7" spans="1:7" s="64" customFormat="1" ht="23" customHeight="1" x14ac:dyDescent="0.35">
      <c r="A7" s="189">
        <v>1.4</v>
      </c>
      <c r="B7" s="190" t="s">
        <v>22</v>
      </c>
      <c r="C7" s="194" t="s">
        <v>239</v>
      </c>
      <c r="D7" s="195">
        <v>0.27</v>
      </c>
      <c r="E7" s="196">
        <v>0</v>
      </c>
      <c r="F7" s="193">
        <f t="shared" si="0"/>
        <v>0</v>
      </c>
    </row>
    <row r="8" spans="1:7" s="64" customFormat="1" ht="31" customHeight="1" x14ac:dyDescent="0.35">
      <c r="A8" s="189">
        <v>1.5</v>
      </c>
      <c r="B8" s="190" t="s">
        <v>23</v>
      </c>
      <c r="C8" s="191" t="s">
        <v>238</v>
      </c>
      <c r="D8" s="192">
        <v>10.24</v>
      </c>
      <c r="E8" s="196">
        <v>0</v>
      </c>
      <c r="F8" s="193">
        <f t="shared" si="0"/>
        <v>0</v>
      </c>
    </row>
    <row r="9" spans="1:7" s="64" customFormat="1" ht="23" customHeight="1" x14ac:dyDescent="0.35">
      <c r="A9" s="189">
        <v>1.6</v>
      </c>
      <c r="B9" s="190" t="s">
        <v>24</v>
      </c>
      <c r="C9" s="194" t="s">
        <v>239</v>
      </c>
      <c r="D9" s="192">
        <v>17.04</v>
      </c>
      <c r="E9" s="196">
        <v>0</v>
      </c>
      <c r="F9" s="193">
        <f t="shared" si="0"/>
        <v>0</v>
      </c>
    </row>
    <row r="10" spans="1:7" ht="23" customHeight="1" x14ac:dyDescent="0.35">
      <c r="A10" s="173"/>
      <c r="B10" s="131" t="s">
        <v>25</v>
      </c>
      <c r="C10" s="174"/>
      <c r="D10" s="160"/>
      <c r="E10" s="175"/>
      <c r="F10" s="176">
        <f>SUM(F4:F9)</f>
        <v>0</v>
      </c>
    </row>
    <row r="11" spans="1:7" ht="23" customHeight="1" x14ac:dyDescent="0.35">
      <c r="A11" s="177">
        <v>2</v>
      </c>
      <c r="B11" s="178" t="s">
        <v>26</v>
      </c>
      <c r="C11" s="179"/>
      <c r="D11" s="179"/>
      <c r="E11" s="180"/>
      <c r="F11" s="170"/>
    </row>
    <row r="12" spans="1:7" s="64" customFormat="1" ht="23" customHeight="1" x14ac:dyDescent="0.35">
      <c r="A12" s="189">
        <v>2.1</v>
      </c>
      <c r="B12" s="190" t="s">
        <v>187</v>
      </c>
      <c r="C12" s="191" t="s">
        <v>238</v>
      </c>
      <c r="D12" s="192">
        <v>0.65</v>
      </c>
      <c r="E12" s="196">
        <v>0</v>
      </c>
      <c r="F12" s="193">
        <f>E12*D12</f>
        <v>0</v>
      </c>
      <c r="G12" s="64" t="s">
        <v>186</v>
      </c>
    </row>
    <row r="13" spans="1:7" s="64" customFormat="1" ht="23" customHeight="1" x14ac:dyDescent="0.35">
      <c r="A13" s="189">
        <v>2.2000000000000002</v>
      </c>
      <c r="B13" s="190" t="s">
        <v>27</v>
      </c>
      <c r="C13" s="191" t="s">
        <v>238</v>
      </c>
      <c r="D13" s="192">
        <v>3.16</v>
      </c>
      <c r="E13" s="196">
        <v>0</v>
      </c>
      <c r="F13" s="193">
        <f>E13*D13</f>
        <v>0</v>
      </c>
    </row>
    <row r="14" spans="1:7" s="64" customFormat="1" ht="23" customHeight="1" x14ac:dyDescent="0.35">
      <c r="A14" s="189">
        <v>2.2999999999999998</v>
      </c>
      <c r="B14" s="190" t="s">
        <v>188</v>
      </c>
      <c r="C14" s="194" t="s">
        <v>239</v>
      </c>
      <c r="D14" s="192">
        <v>1</v>
      </c>
      <c r="E14" s="196">
        <v>0</v>
      </c>
      <c r="F14" s="193">
        <f>E14*D14</f>
        <v>0</v>
      </c>
    </row>
    <row r="15" spans="1:7" s="64" customFormat="1" ht="23" customHeight="1" x14ac:dyDescent="0.35">
      <c r="A15" s="189">
        <v>2.4</v>
      </c>
      <c r="B15" s="190" t="s">
        <v>189</v>
      </c>
      <c r="C15" s="194" t="s">
        <v>239</v>
      </c>
      <c r="D15" s="264">
        <v>7.0650000000000004E-2</v>
      </c>
      <c r="E15" s="196">
        <v>0</v>
      </c>
      <c r="F15" s="193">
        <f>E15*D15</f>
        <v>0</v>
      </c>
    </row>
    <row r="16" spans="1:7" ht="23" customHeight="1" x14ac:dyDescent="0.35">
      <c r="A16" s="173"/>
      <c r="B16" s="131" t="s">
        <v>25</v>
      </c>
      <c r="C16" s="174"/>
      <c r="D16" s="160"/>
      <c r="E16" s="183"/>
      <c r="F16" s="184">
        <f>SUM(F12:F15)</f>
        <v>0</v>
      </c>
    </row>
    <row r="17" spans="1:6" ht="23" customHeight="1" x14ac:dyDescent="0.35">
      <c r="A17" s="177">
        <v>3</v>
      </c>
      <c r="B17" s="178" t="s">
        <v>28</v>
      </c>
      <c r="C17" s="179"/>
      <c r="D17" s="179"/>
      <c r="E17" s="180"/>
      <c r="F17" s="170"/>
    </row>
    <row r="18" spans="1:6" s="64" customFormat="1" ht="35" customHeight="1" x14ac:dyDescent="0.35">
      <c r="A18" s="189">
        <v>3.1</v>
      </c>
      <c r="B18" s="190" t="s">
        <v>29</v>
      </c>
      <c r="C18" s="194" t="s">
        <v>239</v>
      </c>
      <c r="D18" s="230">
        <v>3</v>
      </c>
      <c r="E18" s="262">
        <v>0</v>
      </c>
      <c r="F18" s="263">
        <f>E18*D18</f>
        <v>0</v>
      </c>
    </row>
    <row r="19" spans="1:6" s="64" customFormat="1" ht="23" customHeight="1" x14ac:dyDescent="0.35">
      <c r="A19" s="189">
        <v>3.2</v>
      </c>
      <c r="B19" s="190" t="s">
        <v>30</v>
      </c>
      <c r="C19" s="191" t="s">
        <v>238</v>
      </c>
      <c r="D19" s="230">
        <v>15</v>
      </c>
      <c r="E19" s="262">
        <v>0</v>
      </c>
      <c r="F19" s="263">
        <f t="shared" ref="F19:F41" si="1">E19*D19</f>
        <v>0</v>
      </c>
    </row>
    <row r="20" spans="1:6" s="64" customFormat="1" ht="23" customHeight="1" x14ac:dyDescent="0.35">
      <c r="A20" s="189">
        <v>3.3</v>
      </c>
      <c r="B20" s="190" t="s">
        <v>31</v>
      </c>
      <c r="C20" s="191" t="s">
        <v>238</v>
      </c>
      <c r="D20" s="230">
        <v>7.6</v>
      </c>
      <c r="E20" s="262">
        <v>0</v>
      </c>
      <c r="F20" s="263">
        <f t="shared" si="1"/>
        <v>0</v>
      </c>
    </row>
    <row r="21" spans="1:6" ht="23" customHeight="1" x14ac:dyDescent="0.35">
      <c r="A21" s="173"/>
      <c r="B21" s="131" t="s">
        <v>25</v>
      </c>
      <c r="C21" s="174"/>
      <c r="D21" s="160"/>
      <c r="E21" s="175"/>
      <c r="F21" s="176">
        <f>SUM(F18:F20)</f>
        <v>0</v>
      </c>
    </row>
    <row r="22" spans="1:6" ht="23" customHeight="1" x14ac:dyDescent="0.35">
      <c r="A22" s="177">
        <v>4</v>
      </c>
      <c r="B22" s="178" t="s">
        <v>32</v>
      </c>
      <c r="C22" s="179"/>
      <c r="D22" s="179"/>
      <c r="E22" s="180"/>
      <c r="F22" s="170">
        <f t="shared" si="1"/>
        <v>0</v>
      </c>
    </row>
    <row r="23" spans="1:6" s="64" customFormat="1" ht="23" customHeight="1" x14ac:dyDescent="0.35">
      <c r="A23" s="265">
        <v>4.0999999999999996</v>
      </c>
      <c r="B23" s="266" t="s">
        <v>33</v>
      </c>
      <c r="C23" s="267"/>
      <c r="D23" s="267"/>
      <c r="E23" s="268"/>
      <c r="F23" s="193">
        <f t="shared" si="1"/>
        <v>0</v>
      </c>
    </row>
    <row r="24" spans="1:6" s="64" customFormat="1" ht="23" customHeight="1" x14ac:dyDescent="0.35">
      <c r="A24" s="189" t="s">
        <v>34</v>
      </c>
      <c r="B24" s="190" t="s">
        <v>13</v>
      </c>
      <c r="C24" s="267" t="s">
        <v>122</v>
      </c>
      <c r="D24" s="192">
        <v>6</v>
      </c>
      <c r="E24" s="196">
        <v>0</v>
      </c>
      <c r="F24" s="193">
        <f t="shared" si="1"/>
        <v>0</v>
      </c>
    </row>
    <row r="25" spans="1:6" s="64" customFormat="1" ht="23" customHeight="1" x14ac:dyDescent="0.35">
      <c r="A25" s="189" t="s">
        <v>35</v>
      </c>
      <c r="B25" s="190" t="s">
        <v>36</v>
      </c>
      <c r="C25" s="267" t="s">
        <v>122</v>
      </c>
      <c r="D25" s="192">
        <v>6</v>
      </c>
      <c r="E25" s="196">
        <v>0</v>
      </c>
      <c r="F25" s="193">
        <f t="shared" si="1"/>
        <v>0</v>
      </c>
    </row>
    <row r="26" spans="1:6" s="64" customFormat="1" ht="23" customHeight="1" x14ac:dyDescent="0.35">
      <c r="A26" s="265">
        <v>4.2</v>
      </c>
      <c r="B26" s="266" t="s">
        <v>37</v>
      </c>
      <c r="C26" s="267"/>
      <c r="D26" s="192"/>
      <c r="E26" s="196">
        <v>0</v>
      </c>
      <c r="F26" s="193">
        <f t="shared" si="1"/>
        <v>0</v>
      </c>
    </row>
    <row r="27" spans="1:6" s="64" customFormat="1" ht="23" customHeight="1" x14ac:dyDescent="0.35">
      <c r="A27" s="189" t="s">
        <v>38</v>
      </c>
      <c r="B27" s="190" t="s">
        <v>39</v>
      </c>
      <c r="C27" s="267" t="s">
        <v>14</v>
      </c>
      <c r="D27" s="192">
        <v>1</v>
      </c>
      <c r="E27" s="196">
        <v>0</v>
      </c>
      <c r="F27" s="193">
        <f t="shared" si="1"/>
        <v>0</v>
      </c>
    </row>
    <row r="28" spans="1:6" s="64" customFormat="1" ht="23" customHeight="1" x14ac:dyDescent="0.35">
      <c r="A28" s="189" t="s">
        <v>40</v>
      </c>
      <c r="B28" s="190" t="s">
        <v>41</v>
      </c>
      <c r="C28" s="267" t="s">
        <v>14</v>
      </c>
      <c r="D28" s="192">
        <v>4</v>
      </c>
      <c r="E28" s="196">
        <v>0</v>
      </c>
      <c r="F28" s="193">
        <f t="shared" si="1"/>
        <v>0</v>
      </c>
    </row>
    <row r="29" spans="1:6" s="64" customFormat="1" ht="23" customHeight="1" x14ac:dyDescent="0.35">
      <c r="A29" s="189" t="s">
        <v>42</v>
      </c>
      <c r="B29" s="190" t="s">
        <v>43</v>
      </c>
      <c r="C29" s="267" t="s">
        <v>14</v>
      </c>
      <c r="D29" s="192">
        <v>1</v>
      </c>
      <c r="E29" s="196">
        <v>0</v>
      </c>
      <c r="F29" s="193">
        <f t="shared" si="1"/>
        <v>0</v>
      </c>
    </row>
    <row r="30" spans="1:6" s="64" customFormat="1" ht="23" customHeight="1" x14ac:dyDescent="0.35">
      <c r="A30" s="189" t="s">
        <v>44</v>
      </c>
      <c r="B30" s="190" t="s">
        <v>45</v>
      </c>
      <c r="C30" s="267" t="s">
        <v>14</v>
      </c>
      <c r="D30" s="192">
        <v>5</v>
      </c>
      <c r="E30" s="196">
        <v>0</v>
      </c>
      <c r="F30" s="193">
        <f t="shared" si="1"/>
        <v>0</v>
      </c>
    </row>
    <row r="31" spans="1:6" s="64" customFormat="1" ht="23" customHeight="1" x14ac:dyDescent="0.35">
      <c r="A31" s="189" t="s">
        <v>46</v>
      </c>
      <c r="B31" s="190" t="s">
        <v>47</v>
      </c>
      <c r="C31" s="267" t="s">
        <v>14</v>
      </c>
      <c r="D31" s="192">
        <v>4</v>
      </c>
      <c r="E31" s="196">
        <v>0</v>
      </c>
      <c r="F31" s="193">
        <f t="shared" si="1"/>
        <v>0</v>
      </c>
    </row>
    <row r="32" spans="1:6" s="64" customFormat="1" ht="23" customHeight="1" x14ac:dyDescent="0.35">
      <c r="A32" s="189" t="s">
        <v>48</v>
      </c>
      <c r="B32" s="190" t="s">
        <v>49</v>
      </c>
      <c r="C32" s="267" t="s">
        <v>14</v>
      </c>
      <c r="D32" s="192">
        <v>4</v>
      </c>
      <c r="E32" s="196">
        <v>0</v>
      </c>
      <c r="F32" s="193">
        <f t="shared" si="1"/>
        <v>0</v>
      </c>
    </row>
    <row r="33" spans="1:6" s="64" customFormat="1" ht="23" customHeight="1" x14ac:dyDescent="0.35">
      <c r="A33" s="189" t="s">
        <v>50</v>
      </c>
      <c r="B33" s="190" t="s">
        <v>51</v>
      </c>
      <c r="C33" s="267" t="s">
        <v>14</v>
      </c>
      <c r="D33" s="192">
        <v>2</v>
      </c>
      <c r="E33" s="196">
        <v>0</v>
      </c>
      <c r="F33" s="193">
        <f t="shared" si="1"/>
        <v>0</v>
      </c>
    </row>
    <row r="34" spans="1:6" s="64" customFormat="1" ht="23" customHeight="1" x14ac:dyDescent="0.35">
      <c r="A34" s="189" t="s">
        <v>52</v>
      </c>
      <c r="B34" s="190" t="s">
        <v>53</v>
      </c>
      <c r="C34" s="267" t="s">
        <v>14</v>
      </c>
      <c r="D34" s="192">
        <v>1</v>
      </c>
      <c r="E34" s="196">
        <v>0</v>
      </c>
      <c r="F34" s="193">
        <f t="shared" si="1"/>
        <v>0</v>
      </c>
    </row>
    <row r="35" spans="1:6" s="64" customFormat="1" ht="23" customHeight="1" x14ac:dyDescent="0.35">
      <c r="A35" s="189" t="s">
        <v>54</v>
      </c>
      <c r="B35" s="190" t="s">
        <v>55</v>
      </c>
      <c r="C35" s="267" t="s">
        <v>14</v>
      </c>
      <c r="D35" s="192">
        <v>6</v>
      </c>
      <c r="E35" s="196">
        <v>0</v>
      </c>
      <c r="F35" s="193">
        <f t="shared" si="1"/>
        <v>0</v>
      </c>
    </row>
    <row r="36" spans="1:6" s="64" customFormat="1" ht="23" customHeight="1" x14ac:dyDescent="0.35">
      <c r="A36" s="189" t="s">
        <v>56</v>
      </c>
      <c r="B36" s="190" t="s">
        <v>64</v>
      </c>
      <c r="C36" s="267" t="s">
        <v>14</v>
      </c>
      <c r="D36" s="192">
        <v>1</v>
      </c>
      <c r="E36" s="196">
        <v>0</v>
      </c>
      <c r="F36" s="193">
        <f t="shared" si="1"/>
        <v>0</v>
      </c>
    </row>
    <row r="37" spans="1:6" ht="23" customHeight="1" x14ac:dyDescent="0.35">
      <c r="A37" s="173"/>
      <c r="B37" s="131" t="s">
        <v>25</v>
      </c>
      <c r="C37" s="174"/>
      <c r="D37" s="160"/>
      <c r="E37" s="175"/>
      <c r="F37" s="176">
        <f>SUM(F22:F36)</f>
        <v>0</v>
      </c>
    </row>
    <row r="38" spans="1:6" ht="23" customHeight="1" x14ac:dyDescent="0.35">
      <c r="A38" s="177">
        <v>5</v>
      </c>
      <c r="B38" s="188" t="s">
        <v>57</v>
      </c>
      <c r="C38" s="179"/>
      <c r="D38" s="179"/>
      <c r="E38" s="180"/>
      <c r="F38" s="170">
        <f t="shared" si="1"/>
        <v>0</v>
      </c>
    </row>
    <row r="39" spans="1:6" s="64" customFormat="1" ht="30" customHeight="1" x14ac:dyDescent="0.35">
      <c r="A39" s="189">
        <v>5.0999999999999996</v>
      </c>
      <c r="B39" s="190" t="s">
        <v>58</v>
      </c>
      <c r="C39" s="267" t="s">
        <v>59</v>
      </c>
      <c r="D39" s="230">
        <v>2</v>
      </c>
      <c r="E39" s="262">
        <v>0</v>
      </c>
      <c r="F39" s="263">
        <f t="shared" si="1"/>
        <v>0</v>
      </c>
    </row>
    <row r="40" spans="1:6" s="64" customFormat="1" ht="23" customHeight="1" x14ac:dyDescent="0.35">
      <c r="A40" s="189">
        <v>5.2</v>
      </c>
      <c r="B40" s="190" t="s">
        <v>60</v>
      </c>
      <c r="C40" s="194" t="s">
        <v>239</v>
      </c>
      <c r="D40" s="230">
        <v>0.32</v>
      </c>
      <c r="E40" s="262">
        <v>0</v>
      </c>
      <c r="F40" s="263">
        <f t="shared" si="1"/>
        <v>0</v>
      </c>
    </row>
    <row r="41" spans="1:6" s="64" customFormat="1" ht="52" customHeight="1" x14ac:dyDescent="0.35">
      <c r="A41" s="189">
        <v>5.3</v>
      </c>
      <c r="B41" s="190" t="s">
        <v>61</v>
      </c>
      <c r="C41" s="267" t="s">
        <v>122</v>
      </c>
      <c r="D41" s="230">
        <v>25</v>
      </c>
      <c r="E41" s="262">
        <v>0</v>
      </c>
      <c r="F41" s="263">
        <f t="shared" si="1"/>
        <v>0</v>
      </c>
    </row>
    <row r="42" spans="1:6" ht="23" customHeight="1" x14ac:dyDescent="0.35">
      <c r="A42" s="159"/>
      <c r="B42" s="131" t="s">
        <v>25</v>
      </c>
      <c r="C42" s="175"/>
      <c r="D42" s="160"/>
      <c r="E42" s="175"/>
      <c r="F42" s="176">
        <f>SUM(F38:F41)</f>
        <v>0</v>
      </c>
    </row>
    <row r="43" spans="1:6" ht="23" customHeight="1" x14ac:dyDescent="0.35">
      <c r="A43" s="115"/>
      <c r="B43" s="116" t="s">
        <v>218</v>
      </c>
      <c r="C43" s="117"/>
      <c r="D43" s="117"/>
      <c r="E43" s="117"/>
      <c r="F43" s="118">
        <f>F10+F16+F21+F37+F42</f>
        <v>0</v>
      </c>
    </row>
    <row r="44" spans="1:6" ht="23" customHeight="1" x14ac:dyDescent="0.35">
      <c r="A44" s="115"/>
      <c r="B44" s="116" t="s">
        <v>219</v>
      </c>
      <c r="C44" s="117"/>
      <c r="D44" s="117"/>
      <c r="E44" s="117"/>
      <c r="F44" s="118">
        <f>F43*5</f>
        <v>0</v>
      </c>
    </row>
    <row r="45" spans="1:6" ht="23" customHeight="1" x14ac:dyDescent="0.35">
      <c r="A45" s="115"/>
      <c r="B45" s="116" t="s">
        <v>17</v>
      </c>
      <c r="C45" s="117"/>
      <c r="D45" s="117"/>
      <c r="E45" s="117"/>
      <c r="F45" s="118">
        <f>F44*15%</f>
        <v>0</v>
      </c>
    </row>
    <row r="46" spans="1:6" ht="23" customHeight="1" thickBot="1" x14ac:dyDescent="0.4">
      <c r="A46" s="119"/>
      <c r="B46" s="120" t="s">
        <v>138</v>
      </c>
      <c r="C46" s="121"/>
      <c r="D46" s="121"/>
      <c r="E46" s="121"/>
      <c r="F46" s="122">
        <f>SUM(F44:F45)</f>
        <v>0</v>
      </c>
    </row>
    <row r="47" spans="1:6" ht="16" thickTop="1" x14ac:dyDescent="0.35"/>
  </sheetData>
  <mergeCells count="1">
    <mergeCell ref="A1:F1"/>
  </mergeCells>
  <pageMargins left="0.75" right="0.75" top="1" bottom="1" header="0.5" footer="0.5"/>
  <pageSetup scale="58" orientation="portrait" r:id="rId1"/>
  <headerFooter alignWithMargins="0"/>
  <rowBreaks count="1" manualBreakCount="1">
    <brk id="2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83F30-0854-4D50-93B9-3CD69CDF8452}">
  <sheetPr>
    <tabColor theme="5" tint="-0.249977111117893"/>
    <pageSetUpPr fitToPage="1"/>
  </sheetPr>
  <dimension ref="A1:G10"/>
  <sheetViews>
    <sheetView view="pageBreakPreview" zoomScaleNormal="100" zoomScaleSheetLayoutView="100" workbookViewId="0">
      <selection activeCell="C12" sqref="C12"/>
    </sheetView>
  </sheetViews>
  <sheetFormatPr defaultColWidth="9.1796875" defaultRowHeight="15.5" x14ac:dyDescent="0.35"/>
  <cols>
    <col min="1" max="1" width="8.26953125" style="44" customWidth="1"/>
    <col min="2" max="2" width="73.1796875" style="37" customWidth="1"/>
    <col min="3" max="3" width="15.8164062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7" ht="25.5" customHeight="1" thickTop="1" x14ac:dyDescent="0.35">
      <c r="A1" s="312" t="s">
        <v>223</v>
      </c>
      <c r="B1" s="313"/>
      <c r="C1" s="314"/>
    </row>
    <row r="2" spans="1:7" s="38" customFormat="1" ht="20" customHeight="1" x14ac:dyDescent="0.35">
      <c r="A2" s="50" t="s">
        <v>115</v>
      </c>
      <c r="B2" s="47" t="s">
        <v>1</v>
      </c>
      <c r="C2" s="51" t="s">
        <v>116</v>
      </c>
      <c r="E2" s="39"/>
    </row>
    <row r="3" spans="1:7" s="42" customFormat="1" ht="20" customHeight="1" x14ac:dyDescent="0.35">
      <c r="A3" s="52">
        <v>1</v>
      </c>
      <c r="B3" s="49" t="s">
        <v>117</v>
      </c>
      <c r="C3" s="269">
        <f>'4.4.1.General Item'!F14</f>
        <v>0</v>
      </c>
      <c r="D3" s="40"/>
      <c r="E3" s="40"/>
      <c r="F3" s="41"/>
      <c r="G3" s="40"/>
    </row>
    <row r="4" spans="1:7" s="42" customFormat="1" ht="36.5" customHeight="1" x14ac:dyDescent="0.35">
      <c r="A4" s="52">
        <v>2</v>
      </c>
      <c r="B4" s="49" t="s">
        <v>121</v>
      </c>
      <c r="C4" s="269">
        <f>'4.4.2.Pipe Line Construction'!F45</f>
        <v>0</v>
      </c>
      <c r="D4" s="40"/>
      <c r="E4" s="40"/>
      <c r="F4" s="41"/>
      <c r="G4" s="40"/>
    </row>
    <row r="5" spans="1:7" s="42" customFormat="1" ht="20" customHeight="1" x14ac:dyDescent="0.35">
      <c r="A5" s="52">
        <v>3</v>
      </c>
      <c r="B5" s="49" t="s">
        <v>118</v>
      </c>
      <c r="C5" s="269">
        <f>'4.4.3.Water Point'!F46</f>
        <v>0</v>
      </c>
      <c r="D5" s="40"/>
      <c r="E5" s="40"/>
      <c r="F5" s="41"/>
      <c r="G5" s="40"/>
    </row>
    <row r="6" spans="1:7" s="42" customFormat="1" ht="20" customHeight="1" x14ac:dyDescent="0.35">
      <c r="A6" s="53"/>
      <c r="B6" s="54" t="s">
        <v>119</v>
      </c>
      <c r="C6" s="270">
        <f>SUM(C3:C5)</f>
        <v>0</v>
      </c>
      <c r="D6" s="43"/>
      <c r="E6" s="43"/>
    </row>
    <row r="7" spans="1:7" s="42" customFormat="1" ht="20" customHeight="1" x14ac:dyDescent="0.35">
      <c r="A7" s="53"/>
      <c r="B7" s="55" t="s">
        <v>126</v>
      </c>
      <c r="C7" s="270">
        <f>C6*0.1</f>
        <v>0</v>
      </c>
      <c r="D7" s="43"/>
      <c r="E7" s="43"/>
    </row>
    <row r="8" spans="1:7" s="42" customFormat="1" ht="20" customHeight="1" thickBot="1" x14ac:dyDescent="0.4">
      <c r="A8" s="56"/>
      <c r="B8" s="57" t="s">
        <v>120</v>
      </c>
      <c r="C8" s="271">
        <f>(C6+C7)</f>
        <v>0</v>
      </c>
    </row>
    <row r="9" spans="1:7" ht="16" customHeight="1" thickTop="1" x14ac:dyDescent="0.35">
      <c r="C9" s="45"/>
    </row>
    <row r="10" spans="1:7" x14ac:dyDescent="0.35">
      <c r="C10" s="46"/>
    </row>
  </sheetData>
  <mergeCells count="1">
    <mergeCell ref="A1:C1"/>
  </mergeCells>
  <pageMargins left="0.75" right="0.75" top="1" bottom="1" header="0.5" footer="0.5"/>
  <pageSetup scale="91" firstPageNumber="160" orientation="portrait" horizontalDpi="200" verticalDpi="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8E317-18B6-4630-AFC6-F138D5B52536}">
  <sheetPr>
    <tabColor rgb="FF00B0F0"/>
    <pageSetUpPr fitToPage="1"/>
  </sheetPr>
  <dimension ref="A1:F15"/>
  <sheetViews>
    <sheetView view="pageBreakPreview" zoomScale="84" zoomScaleNormal="100" zoomScaleSheetLayoutView="84" workbookViewId="0">
      <selection activeCell="K9" sqref="K9"/>
    </sheetView>
  </sheetViews>
  <sheetFormatPr defaultColWidth="8.81640625" defaultRowHeight="14.5" x14ac:dyDescent="0.35"/>
  <cols>
    <col min="1" max="1" width="6.81640625" style="127" customWidth="1"/>
    <col min="2" max="2" width="61.453125" style="70" customWidth="1"/>
    <col min="3" max="3" width="7.1796875" style="127" customWidth="1"/>
    <col min="4" max="4" width="7.1796875" style="64" customWidth="1"/>
    <col min="5" max="5" width="13.90625" style="73" customWidth="1"/>
    <col min="6" max="6" width="12" style="64" customWidth="1"/>
    <col min="7" max="7" width="25.453125" style="64" customWidth="1"/>
    <col min="8" max="8" width="8.81640625" style="64"/>
    <col min="9" max="10" width="9.1796875" style="64" bestFit="1" customWidth="1"/>
    <col min="11" max="14" width="8.81640625" style="64"/>
    <col min="15" max="15" width="13.1796875" style="64" bestFit="1" customWidth="1"/>
    <col min="16" max="16384" width="8.81640625" style="64"/>
  </cols>
  <sheetData>
    <row r="1" spans="1:6" s="1" customFormat="1" ht="16" thickTop="1" x14ac:dyDescent="0.35">
      <c r="A1" s="351" t="s">
        <v>127</v>
      </c>
      <c r="B1" s="352"/>
      <c r="C1" s="352"/>
      <c r="D1" s="352"/>
      <c r="E1" s="352"/>
      <c r="F1" s="353"/>
    </row>
    <row r="2" spans="1:6" ht="31" x14ac:dyDescent="0.35">
      <c r="A2" s="84" t="s">
        <v>96</v>
      </c>
      <c r="B2" s="55" t="s">
        <v>97</v>
      </c>
      <c r="C2" s="55" t="s">
        <v>98</v>
      </c>
      <c r="D2" s="85" t="s">
        <v>99</v>
      </c>
      <c r="E2" s="86" t="s">
        <v>100</v>
      </c>
      <c r="F2" s="87" t="s">
        <v>101</v>
      </c>
    </row>
    <row r="3" spans="1:6" s="70" customFormat="1" ht="15.5" x14ac:dyDescent="0.35">
      <c r="A3" s="88">
        <v>1</v>
      </c>
      <c r="B3" s="66" t="s">
        <v>102</v>
      </c>
      <c r="C3" s="67"/>
      <c r="D3" s="67"/>
      <c r="E3" s="68"/>
      <c r="F3" s="89"/>
    </row>
    <row r="4" spans="1:6" s="70" customFormat="1" x14ac:dyDescent="0.35">
      <c r="A4" s="272">
        <v>1.1000000000000001</v>
      </c>
      <c r="B4" s="229" t="s">
        <v>103</v>
      </c>
      <c r="C4" s="230" t="s">
        <v>104</v>
      </c>
      <c r="D4" s="230">
        <v>1</v>
      </c>
      <c r="E4" s="231">
        <v>0</v>
      </c>
      <c r="F4" s="273">
        <f t="shared" ref="F4:F11" si="0">D4*E4</f>
        <v>0</v>
      </c>
    </row>
    <row r="5" spans="1:6" s="70" customFormat="1" x14ac:dyDescent="0.35">
      <c r="A5" s="272">
        <v>1.2</v>
      </c>
      <c r="B5" s="229" t="s">
        <v>105</v>
      </c>
      <c r="C5" s="230" t="s">
        <v>104</v>
      </c>
      <c r="D5" s="230">
        <v>1</v>
      </c>
      <c r="E5" s="231">
        <v>0</v>
      </c>
      <c r="F5" s="273">
        <f t="shared" si="0"/>
        <v>0</v>
      </c>
    </row>
    <row r="6" spans="1:6" s="70" customFormat="1" ht="29" x14ac:dyDescent="0.35">
      <c r="A6" s="272">
        <v>1.3</v>
      </c>
      <c r="B6" s="229" t="s">
        <v>106</v>
      </c>
      <c r="C6" s="233" t="s">
        <v>104</v>
      </c>
      <c r="D6" s="233">
        <v>1</v>
      </c>
      <c r="E6" s="231">
        <v>0</v>
      </c>
      <c r="F6" s="273">
        <f t="shared" si="0"/>
        <v>0</v>
      </c>
    </row>
    <row r="7" spans="1:6" s="70" customFormat="1" ht="43.5" x14ac:dyDescent="0.35">
      <c r="A7" s="272">
        <v>1.4</v>
      </c>
      <c r="B7" s="229" t="s">
        <v>107</v>
      </c>
      <c r="C7" s="233" t="s">
        <v>108</v>
      </c>
      <c r="D7" s="233">
        <v>1</v>
      </c>
      <c r="E7" s="231">
        <v>0</v>
      </c>
      <c r="F7" s="273">
        <f t="shared" si="0"/>
        <v>0</v>
      </c>
    </row>
    <row r="8" spans="1:6" s="70" customFormat="1" ht="58" x14ac:dyDescent="0.35">
      <c r="A8" s="272">
        <v>1.5</v>
      </c>
      <c r="B8" s="229" t="s">
        <v>109</v>
      </c>
      <c r="C8" s="233" t="s">
        <v>108</v>
      </c>
      <c r="D8" s="233">
        <v>1</v>
      </c>
      <c r="E8" s="231">
        <v>0</v>
      </c>
      <c r="F8" s="273">
        <f t="shared" si="0"/>
        <v>0</v>
      </c>
    </row>
    <row r="9" spans="1:6" s="70" customFormat="1" ht="29" x14ac:dyDescent="0.35">
      <c r="A9" s="272">
        <v>1.6</v>
      </c>
      <c r="B9" s="229" t="s">
        <v>110</v>
      </c>
      <c r="C9" s="233" t="s">
        <v>108</v>
      </c>
      <c r="D9" s="233">
        <v>1</v>
      </c>
      <c r="E9" s="231">
        <v>0</v>
      </c>
      <c r="F9" s="273">
        <f t="shared" si="0"/>
        <v>0</v>
      </c>
    </row>
    <row r="10" spans="1:6" x14ac:dyDescent="0.35">
      <c r="A10" s="90">
        <v>1.7</v>
      </c>
      <c r="B10" s="229" t="s">
        <v>111</v>
      </c>
      <c r="C10" s="233" t="s">
        <v>108</v>
      </c>
      <c r="D10" s="227">
        <v>1</v>
      </c>
      <c r="E10" s="231">
        <v>0</v>
      </c>
      <c r="F10" s="273">
        <f t="shared" si="0"/>
        <v>0</v>
      </c>
    </row>
    <row r="11" spans="1:6" s="70" customFormat="1" x14ac:dyDescent="0.35">
      <c r="A11" s="272">
        <v>1.8</v>
      </c>
      <c r="B11" s="229" t="s">
        <v>112</v>
      </c>
      <c r="C11" s="233" t="s">
        <v>113</v>
      </c>
      <c r="D11" s="233">
        <v>1</v>
      </c>
      <c r="E11" s="231">
        <v>0</v>
      </c>
      <c r="F11" s="273">
        <f t="shared" si="0"/>
        <v>0</v>
      </c>
    </row>
    <row r="12" spans="1:6" s="70" customFormat="1" ht="15.5" x14ac:dyDescent="0.35">
      <c r="A12" s="339" t="s">
        <v>114</v>
      </c>
      <c r="B12" s="319"/>
      <c r="C12" s="319"/>
      <c r="D12" s="319"/>
      <c r="E12" s="319"/>
      <c r="F12" s="91">
        <f>SUM(F4:F11)</f>
        <v>0</v>
      </c>
    </row>
    <row r="13" spans="1:6" s="70" customFormat="1" ht="15.5" x14ac:dyDescent="0.35">
      <c r="A13" s="339" t="s">
        <v>128</v>
      </c>
      <c r="B13" s="319"/>
      <c r="C13" s="319"/>
      <c r="D13" s="319"/>
      <c r="E13" s="319"/>
      <c r="F13" s="91">
        <f>F12*15%</f>
        <v>0</v>
      </c>
    </row>
    <row r="14" spans="1:6" s="70" customFormat="1" ht="16" thickBot="1" x14ac:dyDescent="0.4">
      <c r="A14" s="349" t="s">
        <v>129</v>
      </c>
      <c r="B14" s="350"/>
      <c r="C14" s="350"/>
      <c r="D14" s="350"/>
      <c r="E14" s="350"/>
      <c r="F14" s="92">
        <f>(F12+F13)</f>
        <v>0</v>
      </c>
    </row>
    <row r="15" spans="1:6" ht="15" thickTop="1" x14ac:dyDescent="0.35"/>
  </sheetData>
  <mergeCells count="4">
    <mergeCell ref="A1:F1"/>
    <mergeCell ref="A12:E12"/>
    <mergeCell ref="A13:E13"/>
    <mergeCell ref="A14:E14"/>
  </mergeCells>
  <pageMargins left="0.75" right="0.75" top="1" bottom="1" header="0.5" footer="0.5"/>
  <pageSetup scale="82"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51FBD-FF83-4C33-A878-2D440890D601}">
  <sheetPr>
    <tabColor rgb="FF00B0F0"/>
    <pageSetUpPr fitToPage="1"/>
  </sheetPr>
  <dimension ref="A1:F46"/>
  <sheetViews>
    <sheetView view="pageBreakPreview" topLeftCell="A25" zoomScale="90" zoomScaleNormal="100" zoomScaleSheetLayoutView="90" workbookViewId="0">
      <selection activeCell="D25" sqref="D1:D1048576"/>
    </sheetView>
  </sheetViews>
  <sheetFormatPr defaultRowHeight="14.5" x14ac:dyDescent="0.35"/>
  <cols>
    <col min="1" max="1" width="8.7265625" style="64"/>
    <col min="2" max="2" width="55.54296875" style="64" customWidth="1"/>
    <col min="3" max="3" width="8.7265625" style="64"/>
    <col min="4" max="4" width="11" style="64" bestFit="1" customWidth="1"/>
    <col min="5" max="5" width="12" style="64" customWidth="1"/>
    <col min="6" max="6" width="13.7265625" style="64" customWidth="1"/>
    <col min="7" max="16384" width="8.7265625" style="64"/>
  </cols>
  <sheetData>
    <row r="1" spans="1:6" ht="19" thickTop="1" x14ac:dyDescent="0.45">
      <c r="A1" s="354" t="s">
        <v>224</v>
      </c>
      <c r="B1" s="355"/>
      <c r="C1" s="355"/>
      <c r="D1" s="355"/>
      <c r="E1" s="355"/>
      <c r="F1" s="356"/>
    </row>
    <row r="2" spans="1:6" ht="15.5" x14ac:dyDescent="0.35">
      <c r="A2" s="253" t="s">
        <v>225</v>
      </c>
      <c r="B2" s="254"/>
      <c r="C2" s="255"/>
      <c r="D2" s="100"/>
      <c r="E2" s="100"/>
      <c r="F2" s="101"/>
    </row>
    <row r="3" spans="1:6" ht="17" customHeight="1" x14ac:dyDescent="0.35">
      <c r="A3" s="157" t="s">
        <v>0</v>
      </c>
      <c r="B3" s="93" t="s">
        <v>140</v>
      </c>
      <c r="C3" s="93" t="s">
        <v>2</v>
      </c>
      <c r="D3" s="94" t="s">
        <v>141</v>
      </c>
      <c r="E3" s="94" t="s">
        <v>4</v>
      </c>
      <c r="F3" s="95" t="s">
        <v>3</v>
      </c>
    </row>
    <row r="4" spans="1:6" ht="15.5" x14ac:dyDescent="0.35">
      <c r="A4" s="96">
        <v>1</v>
      </c>
      <c r="B4" s="97" t="s">
        <v>143</v>
      </c>
      <c r="C4" s="98"/>
      <c r="D4" s="99"/>
      <c r="E4" s="100"/>
      <c r="F4" s="101"/>
    </row>
    <row r="5" spans="1:6" s="248" customFormat="1" ht="43.5" x14ac:dyDescent="0.35">
      <c r="A5" s="114">
        <v>1.1000000000000001</v>
      </c>
      <c r="B5" s="98" t="s">
        <v>144</v>
      </c>
      <c r="C5" s="99" t="s">
        <v>125</v>
      </c>
      <c r="D5" s="99">
        <v>6573</v>
      </c>
      <c r="E5" s="98">
        <v>0</v>
      </c>
      <c r="F5" s="139">
        <f>D5*E5</f>
        <v>0</v>
      </c>
    </row>
    <row r="6" spans="1:6" s="248" customFormat="1" ht="43.5" x14ac:dyDescent="0.35">
      <c r="A6" s="114">
        <v>1.2</v>
      </c>
      <c r="B6" s="98" t="s">
        <v>145</v>
      </c>
      <c r="C6" s="99" t="s">
        <v>124</v>
      </c>
      <c r="D6" s="99">
        <v>2616.6000000000004</v>
      </c>
      <c r="E6" s="98">
        <v>0</v>
      </c>
      <c r="F6" s="139">
        <f t="shared" ref="F6:F8" si="0">D6*E6</f>
        <v>0</v>
      </c>
    </row>
    <row r="7" spans="1:6" s="248" customFormat="1" x14ac:dyDescent="0.35">
      <c r="A7" s="114">
        <v>1.3</v>
      </c>
      <c r="B7" s="98" t="s">
        <v>146</v>
      </c>
      <c r="C7" s="99" t="s">
        <v>124</v>
      </c>
      <c r="D7" s="99">
        <v>15.75</v>
      </c>
      <c r="E7" s="98">
        <v>0</v>
      </c>
      <c r="F7" s="139">
        <f t="shared" si="0"/>
        <v>0</v>
      </c>
    </row>
    <row r="8" spans="1:6" s="248" customFormat="1" ht="58" x14ac:dyDescent="0.35">
      <c r="A8" s="114">
        <v>1.5</v>
      </c>
      <c r="B8" s="98" t="s">
        <v>147</v>
      </c>
      <c r="C8" s="99" t="s">
        <v>124</v>
      </c>
      <c r="D8" s="99">
        <v>3286.5</v>
      </c>
      <c r="E8" s="98">
        <v>0</v>
      </c>
      <c r="F8" s="139">
        <f t="shared" si="0"/>
        <v>0</v>
      </c>
    </row>
    <row r="9" spans="1:6" s="1" customFormat="1" ht="20" customHeight="1" x14ac:dyDescent="0.35">
      <c r="A9" s="256"/>
      <c r="B9" s="107" t="s">
        <v>15</v>
      </c>
      <c r="C9" s="108"/>
      <c r="D9" s="109"/>
      <c r="E9" s="247"/>
      <c r="F9" s="257">
        <f>SUM(F5:F8)</f>
        <v>0</v>
      </c>
    </row>
    <row r="10" spans="1:6" ht="15.5" x14ac:dyDescent="0.35">
      <c r="A10" s="96">
        <v>2</v>
      </c>
      <c r="B10" s="102" t="s">
        <v>148</v>
      </c>
      <c r="C10" s="103"/>
      <c r="D10" s="103"/>
      <c r="E10" s="103"/>
      <c r="F10" s="101"/>
    </row>
    <row r="11" spans="1:6" ht="32.4" customHeight="1" x14ac:dyDescent="0.35">
      <c r="A11" s="96">
        <v>2.1</v>
      </c>
      <c r="B11" s="97" t="s">
        <v>149</v>
      </c>
      <c r="C11" s="97"/>
      <c r="D11" s="99"/>
      <c r="E11" s="103"/>
      <c r="F11" s="101"/>
    </row>
    <row r="12" spans="1:6" s="248" customFormat="1" x14ac:dyDescent="0.35">
      <c r="A12" s="114" t="s">
        <v>150</v>
      </c>
      <c r="B12" s="148" t="s">
        <v>151</v>
      </c>
      <c r="C12" s="148"/>
      <c r="D12" s="99"/>
      <c r="E12" s="99"/>
      <c r="F12" s="101"/>
    </row>
    <row r="13" spans="1:6" s="248" customFormat="1" x14ac:dyDescent="0.35">
      <c r="A13" s="249" t="s">
        <v>152</v>
      </c>
      <c r="B13" s="98" t="s">
        <v>153</v>
      </c>
      <c r="C13" s="99" t="s">
        <v>123</v>
      </c>
      <c r="D13" s="99">
        <v>920.85</v>
      </c>
      <c r="E13" s="99">
        <v>0</v>
      </c>
      <c r="F13" s="139">
        <f t="shared" ref="F13:F41" si="1">D13*E13</f>
        <v>0</v>
      </c>
    </row>
    <row r="14" spans="1:6" s="248" customFormat="1" x14ac:dyDescent="0.35">
      <c r="A14" s="249" t="s">
        <v>195</v>
      </c>
      <c r="B14" s="155" t="s">
        <v>196</v>
      </c>
      <c r="C14" s="99" t="s">
        <v>123</v>
      </c>
      <c r="D14" s="99">
        <v>716.1</v>
      </c>
      <c r="E14" s="99">
        <v>0</v>
      </c>
      <c r="F14" s="139">
        <f t="shared" si="1"/>
        <v>0</v>
      </c>
    </row>
    <row r="15" spans="1:6" s="1" customFormat="1" ht="20" customHeight="1" x14ac:dyDescent="0.35">
      <c r="A15" s="256"/>
      <c r="B15" s="107" t="s">
        <v>15</v>
      </c>
      <c r="C15" s="108"/>
      <c r="D15" s="109"/>
      <c r="E15" s="247"/>
      <c r="F15" s="257">
        <f>SUM(F12:F14)</f>
        <v>0</v>
      </c>
    </row>
    <row r="16" spans="1:6" ht="15.5" x14ac:dyDescent="0.35">
      <c r="A16" s="111" t="s">
        <v>154</v>
      </c>
      <c r="B16" s="97" t="s">
        <v>155</v>
      </c>
      <c r="C16" s="97"/>
      <c r="D16" s="99"/>
      <c r="E16" s="103"/>
      <c r="F16" s="139">
        <f t="shared" si="1"/>
        <v>0</v>
      </c>
    </row>
    <row r="17" spans="1:6" s="248" customFormat="1" ht="15.65" customHeight="1" x14ac:dyDescent="0.35">
      <c r="A17" s="114" t="s">
        <v>156</v>
      </c>
      <c r="B17" s="98" t="s">
        <v>226</v>
      </c>
      <c r="C17" s="99" t="s">
        <v>14</v>
      </c>
      <c r="D17" s="99">
        <v>1</v>
      </c>
      <c r="E17" s="99">
        <v>0</v>
      </c>
      <c r="F17" s="139">
        <f t="shared" si="1"/>
        <v>0</v>
      </c>
    </row>
    <row r="18" spans="1:6" s="248" customFormat="1" x14ac:dyDescent="0.35">
      <c r="A18" s="114" t="s">
        <v>157</v>
      </c>
      <c r="B18" s="98" t="s">
        <v>227</v>
      </c>
      <c r="C18" s="99" t="s">
        <v>14</v>
      </c>
      <c r="D18" s="99">
        <v>2</v>
      </c>
      <c r="E18" s="99">
        <v>0</v>
      </c>
      <c r="F18" s="139">
        <f t="shared" si="1"/>
        <v>0</v>
      </c>
    </row>
    <row r="19" spans="1:6" s="248" customFormat="1" x14ac:dyDescent="0.35">
      <c r="A19" s="114" t="s">
        <v>159</v>
      </c>
      <c r="B19" s="98" t="s">
        <v>228</v>
      </c>
      <c r="C19" s="99" t="s">
        <v>14</v>
      </c>
      <c r="D19" s="99">
        <v>2</v>
      </c>
      <c r="E19" s="99">
        <v>0</v>
      </c>
      <c r="F19" s="139">
        <f t="shared" si="1"/>
        <v>0</v>
      </c>
    </row>
    <row r="20" spans="1:6" s="248" customFormat="1" x14ac:dyDescent="0.35">
      <c r="A20" s="114" t="s">
        <v>197</v>
      </c>
      <c r="B20" s="98" t="s">
        <v>158</v>
      </c>
      <c r="C20" s="99" t="s">
        <v>14</v>
      </c>
      <c r="D20" s="99">
        <v>12</v>
      </c>
      <c r="E20" s="99">
        <v>0</v>
      </c>
      <c r="F20" s="139">
        <f t="shared" si="1"/>
        <v>0</v>
      </c>
    </row>
    <row r="21" spans="1:6" s="248" customFormat="1" x14ac:dyDescent="0.35">
      <c r="A21" s="114" t="s">
        <v>198</v>
      </c>
      <c r="B21" s="98" t="s">
        <v>229</v>
      </c>
      <c r="C21" s="99" t="s">
        <v>14</v>
      </c>
      <c r="D21" s="99">
        <v>8</v>
      </c>
      <c r="E21" s="99">
        <v>0</v>
      </c>
      <c r="F21" s="139">
        <f t="shared" si="1"/>
        <v>0</v>
      </c>
    </row>
    <row r="22" spans="1:6" s="248" customFormat="1" x14ac:dyDescent="0.35">
      <c r="A22" s="114" t="s">
        <v>199</v>
      </c>
      <c r="B22" s="98" t="s">
        <v>160</v>
      </c>
      <c r="C22" s="99" t="s">
        <v>14</v>
      </c>
      <c r="D22" s="99">
        <v>6</v>
      </c>
      <c r="E22" s="99">
        <v>0</v>
      </c>
      <c r="F22" s="139">
        <f t="shared" si="1"/>
        <v>0</v>
      </c>
    </row>
    <row r="23" spans="1:6" s="248" customFormat="1" x14ac:dyDescent="0.35">
      <c r="A23" s="114" t="s">
        <v>230</v>
      </c>
      <c r="B23" s="98" t="s">
        <v>231</v>
      </c>
      <c r="C23" s="99" t="s">
        <v>14</v>
      </c>
      <c r="D23" s="99">
        <v>4</v>
      </c>
      <c r="E23" s="99">
        <v>0</v>
      </c>
      <c r="F23" s="139">
        <f t="shared" si="1"/>
        <v>0</v>
      </c>
    </row>
    <row r="24" spans="1:6" s="248" customFormat="1" x14ac:dyDescent="0.35">
      <c r="A24" s="114" t="s">
        <v>232</v>
      </c>
      <c r="B24" s="98" t="s">
        <v>233</v>
      </c>
      <c r="C24" s="99" t="s">
        <v>14</v>
      </c>
      <c r="D24" s="99">
        <v>2</v>
      </c>
      <c r="E24" s="99">
        <v>0</v>
      </c>
      <c r="F24" s="139">
        <f t="shared" si="1"/>
        <v>0</v>
      </c>
    </row>
    <row r="25" spans="1:6" s="248" customFormat="1" x14ac:dyDescent="0.35">
      <c r="A25" s="114" t="s">
        <v>234</v>
      </c>
      <c r="B25" s="98" t="s">
        <v>235</v>
      </c>
      <c r="C25" s="99" t="s">
        <v>14</v>
      </c>
      <c r="D25" s="99">
        <v>3</v>
      </c>
      <c r="E25" s="99">
        <v>0</v>
      </c>
      <c r="F25" s="104">
        <f t="shared" si="1"/>
        <v>0</v>
      </c>
    </row>
    <row r="26" spans="1:6" s="1" customFormat="1" ht="20" customHeight="1" x14ac:dyDescent="0.35">
      <c r="A26" s="256"/>
      <c r="B26" s="107" t="s">
        <v>15</v>
      </c>
      <c r="C26" s="108"/>
      <c r="D26" s="109"/>
      <c r="E26" s="247"/>
      <c r="F26" s="257">
        <f>SUM(F16:F25)</f>
        <v>0</v>
      </c>
    </row>
    <row r="27" spans="1:6" ht="31" x14ac:dyDescent="0.35">
      <c r="A27" s="112">
        <v>2.2000000000000002</v>
      </c>
      <c r="B27" s="97" t="s">
        <v>161</v>
      </c>
      <c r="C27" s="98"/>
      <c r="D27" s="99"/>
      <c r="E27" s="103"/>
      <c r="F27" s="139">
        <f t="shared" si="1"/>
        <v>0</v>
      </c>
    </row>
    <row r="28" spans="1:6" s="248" customFormat="1" x14ac:dyDescent="0.35">
      <c r="A28" s="113" t="s">
        <v>162</v>
      </c>
      <c r="B28" s="98" t="s">
        <v>163</v>
      </c>
      <c r="C28" s="99" t="s">
        <v>123</v>
      </c>
      <c r="D28" s="99">
        <v>22</v>
      </c>
      <c r="E28" s="123">
        <v>0</v>
      </c>
      <c r="F28" s="258">
        <f>D28*E28</f>
        <v>0</v>
      </c>
    </row>
    <row r="29" spans="1:6" s="248" customFormat="1" x14ac:dyDescent="0.35">
      <c r="A29" s="113" t="s">
        <v>164</v>
      </c>
      <c r="B29" s="98" t="s">
        <v>165</v>
      </c>
      <c r="C29" s="99"/>
      <c r="D29" s="99"/>
      <c r="E29" s="123">
        <v>0</v>
      </c>
      <c r="F29" s="258"/>
    </row>
    <row r="30" spans="1:6" s="248" customFormat="1" x14ac:dyDescent="0.35">
      <c r="A30" s="113" t="s">
        <v>166</v>
      </c>
      <c r="B30" s="98" t="s">
        <v>167</v>
      </c>
      <c r="C30" s="99" t="s">
        <v>14</v>
      </c>
      <c r="D30" s="99">
        <v>3</v>
      </c>
      <c r="E30" s="123">
        <v>0</v>
      </c>
      <c r="F30" s="258">
        <f>D30*E30</f>
        <v>0</v>
      </c>
    </row>
    <row r="31" spans="1:6" s="248" customFormat="1" x14ac:dyDescent="0.35">
      <c r="A31" s="113" t="s">
        <v>168</v>
      </c>
      <c r="B31" s="98" t="s">
        <v>169</v>
      </c>
      <c r="C31" s="99" t="s">
        <v>14</v>
      </c>
      <c r="D31" s="99">
        <v>2</v>
      </c>
      <c r="E31" s="123">
        <v>0</v>
      </c>
      <c r="F31" s="258">
        <f t="shared" ref="F31:F38" si="2">D31*E31</f>
        <v>0</v>
      </c>
    </row>
    <row r="32" spans="1:6" s="248" customFormat="1" x14ac:dyDescent="0.35">
      <c r="A32" s="113" t="s">
        <v>170</v>
      </c>
      <c r="B32" s="98" t="s">
        <v>171</v>
      </c>
      <c r="C32" s="99" t="s">
        <v>14</v>
      </c>
      <c r="D32" s="99">
        <v>1</v>
      </c>
      <c r="E32" s="123">
        <v>0</v>
      </c>
      <c r="F32" s="258">
        <f t="shared" si="2"/>
        <v>0</v>
      </c>
    </row>
    <row r="33" spans="1:6" s="248" customFormat="1" x14ac:dyDescent="0.35">
      <c r="A33" s="113" t="s">
        <v>172</v>
      </c>
      <c r="B33" s="98" t="s">
        <v>173</v>
      </c>
      <c r="C33" s="99" t="s">
        <v>14</v>
      </c>
      <c r="D33" s="99">
        <v>3</v>
      </c>
      <c r="E33" s="123">
        <v>0</v>
      </c>
      <c r="F33" s="258">
        <f t="shared" si="2"/>
        <v>0</v>
      </c>
    </row>
    <row r="34" spans="1:6" s="248" customFormat="1" x14ac:dyDescent="0.35">
      <c r="A34" s="113" t="s">
        <v>174</v>
      </c>
      <c r="B34" s="98" t="s">
        <v>175</v>
      </c>
      <c r="C34" s="99" t="s">
        <v>14</v>
      </c>
      <c r="D34" s="99">
        <v>1</v>
      </c>
      <c r="E34" s="123">
        <v>0</v>
      </c>
      <c r="F34" s="258">
        <f t="shared" si="2"/>
        <v>0</v>
      </c>
    </row>
    <row r="35" spans="1:6" s="248" customFormat="1" x14ac:dyDescent="0.35">
      <c r="A35" s="113" t="s">
        <v>176</v>
      </c>
      <c r="B35" s="98" t="s">
        <v>177</v>
      </c>
      <c r="C35" s="99" t="s">
        <v>14</v>
      </c>
      <c r="D35" s="99">
        <v>1</v>
      </c>
      <c r="E35" s="123">
        <v>0</v>
      </c>
      <c r="F35" s="258">
        <f t="shared" si="2"/>
        <v>0</v>
      </c>
    </row>
    <row r="36" spans="1:6" s="248" customFormat="1" x14ac:dyDescent="0.35">
      <c r="A36" s="113" t="s">
        <v>178</v>
      </c>
      <c r="B36" s="98" t="s">
        <v>179</v>
      </c>
      <c r="C36" s="99" t="s">
        <v>14</v>
      </c>
      <c r="D36" s="99">
        <v>1</v>
      </c>
      <c r="E36" s="123">
        <v>0</v>
      </c>
      <c r="F36" s="258">
        <f t="shared" si="2"/>
        <v>0</v>
      </c>
    </row>
    <row r="37" spans="1:6" s="248" customFormat="1" x14ac:dyDescent="0.35">
      <c r="A37" s="113" t="s">
        <v>178</v>
      </c>
      <c r="B37" s="98" t="s">
        <v>180</v>
      </c>
      <c r="C37" s="99" t="s">
        <v>14</v>
      </c>
      <c r="D37" s="99">
        <v>1</v>
      </c>
      <c r="E37" s="123">
        <v>0</v>
      </c>
      <c r="F37" s="258">
        <f t="shared" si="2"/>
        <v>0</v>
      </c>
    </row>
    <row r="38" spans="1:6" s="248" customFormat="1" x14ac:dyDescent="0.35">
      <c r="A38" s="114">
        <v>3</v>
      </c>
      <c r="B38" s="98" t="s">
        <v>181</v>
      </c>
      <c r="C38" s="99" t="s">
        <v>14</v>
      </c>
      <c r="D38" s="99">
        <v>2</v>
      </c>
      <c r="E38" s="123">
        <v>0</v>
      </c>
      <c r="F38" s="258">
        <f t="shared" si="2"/>
        <v>0</v>
      </c>
    </row>
    <row r="39" spans="1:6" s="248" customFormat="1" ht="43.5" x14ac:dyDescent="0.35">
      <c r="A39" s="114">
        <v>4</v>
      </c>
      <c r="B39" s="98" t="s">
        <v>182</v>
      </c>
      <c r="C39" s="99" t="s">
        <v>183</v>
      </c>
      <c r="D39" s="99">
        <v>5</v>
      </c>
      <c r="E39" s="123">
        <v>0</v>
      </c>
      <c r="F39" s="139">
        <f t="shared" si="1"/>
        <v>0</v>
      </c>
    </row>
    <row r="40" spans="1:6" s="248" customFormat="1" ht="65.400000000000006" customHeight="1" x14ac:dyDescent="0.35">
      <c r="A40" s="114">
        <v>5</v>
      </c>
      <c r="B40" s="98" t="s">
        <v>184</v>
      </c>
      <c r="C40" s="99" t="s">
        <v>123</v>
      </c>
      <c r="D40" s="99">
        <v>3286.5</v>
      </c>
      <c r="E40" s="123">
        <v>0</v>
      </c>
      <c r="F40" s="139">
        <f t="shared" si="1"/>
        <v>0</v>
      </c>
    </row>
    <row r="41" spans="1:6" s="248" customFormat="1" ht="58" x14ac:dyDescent="0.35">
      <c r="A41" s="114">
        <v>6</v>
      </c>
      <c r="B41" s="98" t="s">
        <v>185</v>
      </c>
      <c r="C41" s="99" t="s">
        <v>123</v>
      </c>
      <c r="D41" s="99">
        <v>3286.5</v>
      </c>
      <c r="E41" s="123">
        <v>0</v>
      </c>
      <c r="F41" s="139">
        <f t="shared" si="1"/>
        <v>0</v>
      </c>
    </row>
    <row r="42" spans="1:6" s="1" customFormat="1" ht="20" customHeight="1" x14ac:dyDescent="0.35">
      <c r="A42" s="256"/>
      <c r="B42" s="107" t="s">
        <v>15</v>
      </c>
      <c r="C42" s="108"/>
      <c r="D42" s="109"/>
      <c r="E42" s="247"/>
      <c r="F42" s="274">
        <f>SUM(F27:F41)</f>
        <v>0</v>
      </c>
    </row>
    <row r="43" spans="1:6" s="1" customFormat="1" ht="20" customHeight="1" x14ac:dyDescent="0.35">
      <c r="A43" s="58"/>
      <c r="B43" s="116" t="s">
        <v>191</v>
      </c>
      <c r="C43" s="175"/>
      <c r="D43" s="246"/>
      <c r="E43" s="117"/>
      <c r="F43" s="275">
        <f>F9+F15+F26+F42</f>
        <v>0</v>
      </c>
    </row>
    <row r="44" spans="1:6" s="70" customFormat="1" ht="20" customHeight="1" x14ac:dyDescent="0.35">
      <c r="A44" s="339" t="s">
        <v>128</v>
      </c>
      <c r="B44" s="319"/>
      <c r="C44" s="319"/>
      <c r="D44" s="319"/>
      <c r="E44" s="319"/>
      <c r="F44" s="91">
        <f>F43*15%</f>
        <v>0</v>
      </c>
    </row>
    <row r="45" spans="1:6" s="70" customFormat="1" ht="20" customHeight="1" thickBot="1" x14ac:dyDescent="0.4">
      <c r="A45" s="349" t="s">
        <v>129</v>
      </c>
      <c r="B45" s="350"/>
      <c r="C45" s="350"/>
      <c r="D45" s="350"/>
      <c r="E45" s="350"/>
      <c r="F45" s="92">
        <f>(F43+F44)</f>
        <v>0</v>
      </c>
    </row>
    <row r="46" spans="1:6" ht="15" thickTop="1" x14ac:dyDescent="0.35"/>
  </sheetData>
  <mergeCells count="3">
    <mergeCell ref="A44:E44"/>
    <mergeCell ref="A45:E45"/>
    <mergeCell ref="A1:F1"/>
  </mergeCells>
  <pageMargins left="0.75" right="0.75" top="1" bottom="1" header="0.5" footer="0.5"/>
  <pageSetup scale="6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F8AE8-F8C2-4DAD-938A-23FFDC09FE29}">
  <sheetPr>
    <tabColor rgb="FF00B0F0"/>
    <pageSetUpPr fitToPage="1"/>
  </sheetPr>
  <dimension ref="A1:F47"/>
  <sheetViews>
    <sheetView view="pageBreakPreview" zoomScale="70" zoomScaleNormal="100" zoomScaleSheetLayoutView="70" workbookViewId="0">
      <selection activeCell="G10" sqref="G10"/>
    </sheetView>
  </sheetViews>
  <sheetFormatPr defaultColWidth="9.1796875" defaultRowHeight="15.5" x14ac:dyDescent="0.35"/>
  <cols>
    <col min="1" max="1" width="10" style="34" customWidth="1"/>
    <col min="2" max="2" width="62.08984375" style="33" customWidth="1"/>
    <col min="3" max="3" width="8.81640625" style="1" bestFit="1" customWidth="1"/>
    <col min="4" max="4" width="12.453125" style="1" customWidth="1"/>
    <col min="5" max="5" width="13.81640625" style="1" customWidth="1"/>
    <col min="6" max="6" width="15.90625" style="1" customWidth="1"/>
    <col min="7" max="7" width="32.453125" style="1" customWidth="1"/>
    <col min="8" max="16384" width="9.1796875" style="1"/>
  </cols>
  <sheetData>
    <row r="1" spans="1:6" ht="23" customHeight="1" thickTop="1" x14ac:dyDescent="0.35">
      <c r="A1" s="346" t="s">
        <v>137</v>
      </c>
      <c r="B1" s="347"/>
      <c r="C1" s="347"/>
      <c r="D1" s="347"/>
      <c r="E1" s="347"/>
      <c r="F1" s="348"/>
    </row>
    <row r="2" spans="1:6" ht="23" customHeight="1" x14ac:dyDescent="0.35">
      <c r="A2" s="159" t="s">
        <v>0</v>
      </c>
      <c r="B2" s="160" t="s">
        <v>1</v>
      </c>
      <c r="C2" s="109" t="s">
        <v>2</v>
      </c>
      <c r="D2" s="109" t="s">
        <v>141</v>
      </c>
      <c r="E2" s="109" t="s">
        <v>4</v>
      </c>
      <c r="F2" s="161" t="s">
        <v>5</v>
      </c>
    </row>
    <row r="3" spans="1:6" ht="23" customHeight="1" x14ac:dyDescent="0.35">
      <c r="A3" s="162">
        <v>1</v>
      </c>
      <c r="B3" s="163" t="s">
        <v>18</v>
      </c>
      <c r="C3" s="164"/>
      <c r="D3" s="163"/>
      <c r="E3" s="164"/>
      <c r="F3" s="165"/>
    </row>
    <row r="4" spans="1:6" s="64" customFormat="1" ht="23" customHeight="1" x14ac:dyDescent="0.35">
      <c r="A4" s="189">
        <v>1.1000000000000001</v>
      </c>
      <c r="B4" s="190" t="s">
        <v>19</v>
      </c>
      <c r="C4" s="191" t="s">
        <v>238</v>
      </c>
      <c r="D4" s="192">
        <v>24.2</v>
      </c>
      <c r="E4" s="196">
        <v>0</v>
      </c>
      <c r="F4" s="193">
        <f t="shared" ref="F4:F9" si="0">E4*D4</f>
        <v>0</v>
      </c>
    </row>
    <row r="5" spans="1:6" s="64" customFormat="1" ht="32.5" customHeight="1" x14ac:dyDescent="0.35">
      <c r="A5" s="189">
        <v>1.2</v>
      </c>
      <c r="B5" s="190" t="s">
        <v>20</v>
      </c>
      <c r="C5" s="194" t="s">
        <v>239</v>
      </c>
      <c r="D5" s="192">
        <v>6.8</v>
      </c>
      <c r="E5" s="196">
        <v>0</v>
      </c>
      <c r="F5" s="193">
        <f t="shared" si="0"/>
        <v>0</v>
      </c>
    </row>
    <row r="6" spans="1:6" s="64" customFormat="1" ht="23" customHeight="1" x14ac:dyDescent="0.35">
      <c r="A6" s="189">
        <v>1.3</v>
      </c>
      <c r="B6" s="190" t="s">
        <v>21</v>
      </c>
      <c r="C6" s="194" t="s">
        <v>239</v>
      </c>
      <c r="D6" s="192">
        <v>5.4</v>
      </c>
      <c r="E6" s="196">
        <v>0</v>
      </c>
      <c r="F6" s="193">
        <f t="shared" si="0"/>
        <v>0</v>
      </c>
    </row>
    <row r="7" spans="1:6" s="64" customFormat="1" ht="23" customHeight="1" x14ac:dyDescent="0.35">
      <c r="A7" s="189">
        <v>1.4</v>
      </c>
      <c r="B7" s="190" t="s">
        <v>22</v>
      </c>
      <c r="C7" s="194" t="s">
        <v>239</v>
      </c>
      <c r="D7" s="195">
        <v>0.27</v>
      </c>
      <c r="E7" s="196">
        <v>0</v>
      </c>
      <c r="F7" s="193">
        <f t="shared" si="0"/>
        <v>0</v>
      </c>
    </row>
    <row r="8" spans="1:6" s="64" customFormat="1" ht="31" customHeight="1" x14ac:dyDescent="0.35">
      <c r="A8" s="189">
        <v>1.5</v>
      </c>
      <c r="B8" s="190" t="s">
        <v>23</v>
      </c>
      <c r="C8" s="191" t="s">
        <v>238</v>
      </c>
      <c r="D8" s="192">
        <v>10.24</v>
      </c>
      <c r="E8" s="196">
        <v>0</v>
      </c>
      <c r="F8" s="193">
        <f t="shared" si="0"/>
        <v>0</v>
      </c>
    </row>
    <row r="9" spans="1:6" s="64" customFormat="1" ht="23" customHeight="1" x14ac:dyDescent="0.35">
      <c r="A9" s="189">
        <v>1.6</v>
      </c>
      <c r="B9" s="190" t="s">
        <v>24</v>
      </c>
      <c r="C9" s="194" t="s">
        <v>239</v>
      </c>
      <c r="D9" s="192">
        <v>17.04</v>
      </c>
      <c r="E9" s="196">
        <v>0</v>
      </c>
      <c r="F9" s="193">
        <f t="shared" si="0"/>
        <v>0</v>
      </c>
    </row>
    <row r="10" spans="1:6" ht="23" customHeight="1" x14ac:dyDescent="0.35">
      <c r="A10" s="173"/>
      <c r="B10" s="131" t="s">
        <v>25</v>
      </c>
      <c r="C10" s="174"/>
      <c r="D10" s="160"/>
      <c r="E10" s="175"/>
      <c r="F10" s="176">
        <f>SUM(F4:F9)</f>
        <v>0</v>
      </c>
    </row>
    <row r="11" spans="1:6" ht="23" customHeight="1" x14ac:dyDescent="0.35">
      <c r="A11" s="177">
        <v>2</v>
      </c>
      <c r="B11" s="178" t="s">
        <v>26</v>
      </c>
      <c r="C11" s="179"/>
      <c r="D11" s="179"/>
      <c r="E11" s="180"/>
      <c r="F11" s="170"/>
    </row>
    <row r="12" spans="1:6" ht="23" customHeight="1" x14ac:dyDescent="0.35">
      <c r="A12" s="166">
        <v>2.1</v>
      </c>
      <c r="B12" s="167" t="s">
        <v>187</v>
      </c>
      <c r="C12" s="168" t="s">
        <v>236</v>
      </c>
      <c r="D12" s="169">
        <v>0.65</v>
      </c>
      <c r="E12" s="181">
        <v>0</v>
      </c>
      <c r="F12" s="170">
        <f>E12*D12</f>
        <v>0</v>
      </c>
    </row>
    <row r="13" spans="1:6" ht="23" customHeight="1" x14ac:dyDescent="0.35">
      <c r="A13" s="166">
        <v>2.2000000000000002</v>
      </c>
      <c r="B13" s="167" t="s">
        <v>27</v>
      </c>
      <c r="C13" s="168" t="s">
        <v>236</v>
      </c>
      <c r="D13" s="169">
        <v>3.16</v>
      </c>
      <c r="E13" s="181">
        <v>0</v>
      </c>
      <c r="F13" s="170">
        <f>E13*D13</f>
        <v>0</v>
      </c>
    </row>
    <row r="14" spans="1:6" ht="23" customHeight="1" x14ac:dyDescent="0.35">
      <c r="A14" s="166">
        <v>2.2999999999999998</v>
      </c>
      <c r="B14" s="167" t="s">
        <v>188</v>
      </c>
      <c r="C14" s="171" t="s">
        <v>237</v>
      </c>
      <c r="D14" s="169">
        <v>1</v>
      </c>
      <c r="E14" s="181">
        <v>0</v>
      </c>
      <c r="F14" s="170">
        <f>E14*D14</f>
        <v>0</v>
      </c>
    </row>
    <row r="15" spans="1:6" ht="23" customHeight="1" x14ac:dyDescent="0.35">
      <c r="A15" s="166">
        <v>2.4</v>
      </c>
      <c r="B15" s="167" t="s">
        <v>189</v>
      </c>
      <c r="C15" s="171" t="s">
        <v>237</v>
      </c>
      <c r="D15" s="182">
        <v>7.0650000000000004E-2</v>
      </c>
      <c r="E15" s="181">
        <v>0</v>
      </c>
      <c r="F15" s="170">
        <f>E15*D15</f>
        <v>0</v>
      </c>
    </row>
    <row r="16" spans="1:6" ht="23" customHeight="1" x14ac:dyDescent="0.35">
      <c r="A16" s="173"/>
      <c r="B16" s="131" t="s">
        <v>25</v>
      </c>
      <c r="C16" s="174"/>
      <c r="D16" s="160"/>
      <c r="E16" s="183"/>
      <c r="F16" s="184">
        <f>SUM(F12:F15)</f>
        <v>0</v>
      </c>
    </row>
    <row r="17" spans="1:6" ht="23" customHeight="1" x14ac:dyDescent="0.35">
      <c r="A17" s="177">
        <v>3</v>
      </c>
      <c r="B17" s="178" t="s">
        <v>28</v>
      </c>
      <c r="C17" s="179"/>
      <c r="D17" s="179"/>
      <c r="E17" s="180"/>
      <c r="F17" s="170"/>
    </row>
    <row r="18" spans="1:6" ht="35" customHeight="1" x14ac:dyDescent="0.35">
      <c r="A18" s="166">
        <v>3.1</v>
      </c>
      <c r="B18" s="167" t="s">
        <v>29</v>
      </c>
      <c r="C18" s="171" t="s">
        <v>237</v>
      </c>
      <c r="D18" s="185">
        <v>3</v>
      </c>
      <c r="E18" s="187">
        <v>0</v>
      </c>
      <c r="F18" s="186">
        <f>E18*D18</f>
        <v>0</v>
      </c>
    </row>
    <row r="19" spans="1:6" ht="23" customHeight="1" x14ac:dyDescent="0.35">
      <c r="A19" s="166">
        <v>3.2</v>
      </c>
      <c r="B19" s="167" t="s">
        <v>30</v>
      </c>
      <c r="C19" s="168" t="s">
        <v>236</v>
      </c>
      <c r="D19" s="185">
        <v>15</v>
      </c>
      <c r="E19" s="187">
        <v>0</v>
      </c>
      <c r="F19" s="186">
        <f t="shared" ref="F19:F41" si="1">E19*D19</f>
        <v>0</v>
      </c>
    </row>
    <row r="20" spans="1:6" ht="31" x14ac:dyDescent="0.35">
      <c r="A20" s="166">
        <v>3.3</v>
      </c>
      <c r="B20" s="167" t="s">
        <v>31</v>
      </c>
      <c r="C20" s="168" t="s">
        <v>236</v>
      </c>
      <c r="D20" s="185">
        <v>7.6</v>
      </c>
      <c r="E20" s="187">
        <v>0</v>
      </c>
      <c r="F20" s="186">
        <f t="shared" si="1"/>
        <v>0</v>
      </c>
    </row>
    <row r="21" spans="1:6" ht="19.5" customHeight="1" x14ac:dyDescent="0.35">
      <c r="A21" s="173"/>
      <c r="B21" s="131" t="s">
        <v>25</v>
      </c>
      <c r="C21" s="174"/>
      <c r="D21" s="160"/>
      <c r="E21" s="175"/>
      <c r="F21" s="176">
        <f>SUM(F18:F20)</f>
        <v>0</v>
      </c>
    </row>
    <row r="22" spans="1:6" ht="23" customHeight="1" x14ac:dyDescent="0.35">
      <c r="A22" s="177">
        <v>4</v>
      </c>
      <c r="B22" s="178" t="s">
        <v>32</v>
      </c>
      <c r="C22" s="179"/>
      <c r="D22" s="179"/>
      <c r="E22" s="180"/>
      <c r="F22" s="170">
        <f t="shared" si="1"/>
        <v>0</v>
      </c>
    </row>
    <row r="23" spans="1:6" ht="23" customHeight="1" x14ac:dyDescent="0.35">
      <c r="A23" s="177">
        <v>4.0999999999999996</v>
      </c>
      <c r="B23" s="178" t="s">
        <v>33</v>
      </c>
      <c r="C23" s="179"/>
      <c r="D23" s="179"/>
      <c r="E23" s="180"/>
      <c r="F23" s="170">
        <f t="shared" si="1"/>
        <v>0</v>
      </c>
    </row>
    <row r="24" spans="1:6" ht="23" customHeight="1" x14ac:dyDescent="0.35">
      <c r="A24" s="166" t="s">
        <v>34</v>
      </c>
      <c r="B24" s="167" t="s">
        <v>13</v>
      </c>
      <c r="C24" s="179" t="s">
        <v>122</v>
      </c>
      <c r="D24" s="169">
        <v>6</v>
      </c>
      <c r="E24" s="181">
        <v>0</v>
      </c>
      <c r="F24" s="170">
        <f t="shared" si="1"/>
        <v>0</v>
      </c>
    </row>
    <row r="25" spans="1:6" ht="23" customHeight="1" x14ac:dyDescent="0.35">
      <c r="A25" s="166" t="s">
        <v>35</v>
      </c>
      <c r="B25" s="167" t="s">
        <v>36</v>
      </c>
      <c r="C25" s="179" t="s">
        <v>122</v>
      </c>
      <c r="D25" s="169">
        <v>6</v>
      </c>
      <c r="E25" s="181">
        <v>0</v>
      </c>
      <c r="F25" s="170">
        <f t="shared" si="1"/>
        <v>0</v>
      </c>
    </row>
    <row r="26" spans="1:6" ht="23" customHeight="1" x14ac:dyDescent="0.35">
      <c r="A26" s="177">
        <v>4.2</v>
      </c>
      <c r="B26" s="178" t="s">
        <v>37</v>
      </c>
      <c r="C26" s="179"/>
      <c r="D26" s="169"/>
      <c r="E26" s="181">
        <v>0</v>
      </c>
      <c r="F26" s="170">
        <f t="shared" si="1"/>
        <v>0</v>
      </c>
    </row>
    <row r="27" spans="1:6" ht="23" customHeight="1" x14ac:dyDescent="0.35">
      <c r="A27" s="166" t="s">
        <v>38</v>
      </c>
      <c r="B27" s="167" t="s">
        <v>39</v>
      </c>
      <c r="C27" s="179" t="s">
        <v>14</v>
      </c>
      <c r="D27" s="169">
        <v>1</v>
      </c>
      <c r="E27" s="181">
        <v>0</v>
      </c>
      <c r="F27" s="170">
        <f t="shared" si="1"/>
        <v>0</v>
      </c>
    </row>
    <row r="28" spans="1:6" ht="23" customHeight="1" x14ac:dyDescent="0.35">
      <c r="A28" s="166" t="s">
        <v>40</v>
      </c>
      <c r="B28" s="167" t="s">
        <v>41</v>
      </c>
      <c r="C28" s="179" t="s">
        <v>14</v>
      </c>
      <c r="D28" s="169">
        <v>4</v>
      </c>
      <c r="E28" s="181">
        <v>0</v>
      </c>
      <c r="F28" s="170">
        <f t="shared" si="1"/>
        <v>0</v>
      </c>
    </row>
    <row r="29" spans="1:6" ht="23" customHeight="1" x14ac:dyDescent="0.35">
      <c r="A29" s="166" t="s">
        <v>42</v>
      </c>
      <c r="B29" s="167" t="s">
        <v>43</v>
      </c>
      <c r="C29" s="179" t="s">
        <v>14</v>
      </c>
      <c r="D29" s="169">
        <v>1</v>
      </c>
      <c r="E29" s="181">
        <v>0</v>
      </c>
      <c r="F29" s="170">
        <f t="shared" si="1"/>
        <v>0</v>
      </c>
    </row>
    <row r="30" spans="1:6" ht="23" customHeight="1" x14ac:dyDescent="0.35">
      <c r="A30" s="166" t="s">
        <v>44</v>
      </c>
      <c r="B30" s="167" t="s">
        <v>45</v>
      </c>
      <c r="C30" s="179" t="s">
        <v>14</v>
      </c>
      <c r="D30" s="169">
        <v>5</v>
      </c>
      <c r="E30" s="181">
        <v>0</v>
      </c>
      <c r="F30" s="170">
        <f t="shared" si="1"/>
        <v>0</v>
      </c>
    </row>
    <row r="31" spans="1:6" ht="23" customHeight="1" x14ac:dyDescent="0.35">
      <c r="A31" s="166" t="s">
        <v>46</v>
      </c>
      <c r="B31" s="167" t="s">
        <v>47</v>
      </c>
      <c r="C31" s="179" t="s">
        <v>14</v>
      </c>
      <c r="D31" s="169">
        <v>4</v>
      </c>
      <c r="E31" s="181">
        <v>0</v>
      </c>
      <c r="F31" s="170">
        <f t="shared" si="1"/>
        <v>0</v>
      </c>
    </row>
    <row r="32" spans="1:6" ht="23" customHeight="1" x14ac:dyDescent="0.35">
      <c r="A32" s="166" t="s">
        <v>48</v>
      </c>
      <c r="B32" s="167" t="s">
        <v>49</v>
      </c>
      <c r="C32" s="179" t="s">
        <v>14</v>
      </c>
      <c r="D32" s="169">
        <v>4</v>
      </c>
      <c r="E32" s="181">
        <v>0</v>
      </c>
      <c r="F32" s="170">
        <f t="shared" si="1"/>
        <v>0</v>
      </c>
    </row>
    <row r="33" spans="1:6" ht="23" customHeight="1" x14ac:dyDescent="0.35">
      <c r="A33" s="166" t="s">
        <v>50</v>
      </c>
      <c r="B33" s="167" t="s">
        <v>51</v>
      </c>
      <c r="C33" s="179" t="s">
        <v>14</v>
      </c>
      <c r="D33" s="169">
        <v>2</v>
      </c>
      <c r="E33" s="181">
        <v>0</v>
      </c>
      <c r="F33" s="170">
        <f t="shared" si="1"/>
        <v>0</v>
      </c>
    </row>
    <row r="34" spans="1:6" ht="23" customHeight="1" x14ac:dyDescent="0.35">
      <c r="A34" s="166" t="s">
        <v>52</v>
      </c>
      <c r="B34" s="167" t="s">
        <v>53</v>
      </c>
      <c r="C34" s="179" t="s">
        <v>14</v>
      </c>
      <c r="D34" s="169">
        <v>1</v>
      </c>
      <c r="E34" s="181">
        <v>0</v>
      </c>
      <c r="F34" s="170">
        <f t="shared" si="1"/>
        <v>0</v>
      </c>
    </row>
    <row r="35" spans="1:6" ht="23" customHeight="1" x14ac:dyDescent="0.35">
      <c r="A35" s="166" t="s">
        <v>54</v>
      </c>
      <c r="B35" s="167" t="s">
        <v>55</v>
      </c>
      <c r="C35" s="179" t="s">
        <v>14</v>
      </c>
      <c r="D35" s="169">
        <v>6</v>
      </c>
      <c r="E35" s="181">
        <v>0</v>
      </c>
      <c r="F35" s="170">
        <f t="shared" si="1"/>
        <v>0</v>
      </c>
    </row>
    <row r="36" spans="1:6" ht="23" customHeight="1" x14ac:dyDescent="0.35">
      <c r="A36" s="166" t="s">
        <v>56</v>
      </c>
      <c r="B36" s="167" t="s">
        <v>64</v>
      </c>
      <c r="C36" s="179" t="s">
        <v>14</v>
      </c>
      <c r="D36" s="169">
        <v>1</v>
      </c>
      <c r="E36" s="181">
        <v>0</v>
      </c>
      <c r="F36" s="170">
        <f t="shared" si="1"/>
        <v>0</v>
      </c>
    </row>
    <row r="37" spans="1:6" ht="23" customHeight="1" x14ac:dyDescent="0.35">
      <c r="A37" s="173"/>
      <c r="B37" s="131" t="s">
        <v>25</v>
      </c>
      <c r="C37" s="174"/>
      <c r="D37" s="160"/>
      <c r="E37" s="175"/>
      <c r="F37" s="176">
        <f>SUM(F22:F36)</f>
        <v>0</v>
      </c>
    </row>
    <row r="38" spans="1:6" ht="23" customHeight="1" x14ac:dyDescent="0.35">
      <c r="A38" s="177">
        <v>5</v>
      </c>
      <c r="B38" s="188" t="s">
        <v>57</v>
      </c>
      <c r="C38" s="179"/>
      <c r="D38" s="179"/>
      <c r="E38" s="180"/>
      <c r="F38" s="170">
        <f t="shared" si="1"/>
        <v>0</v>
      </c>
    </row>
    <row r="39" spans="1:6" ht="30" customHeight="1" x14ac:dyDescent="0.35">
      <c r="A39" s="166">
        <v>5.0999999999999996</v>
      </c>
      <c r="B39" s="167" t="s">
        <v>58</v>
      </c>
      <c r="C39" s="179" t="s">
        <v>59</v>
      </c>
      <c r="D39" s="185">
        <v>2</v>
      </c>
      <c r="E39" s="187">
        <v>0</v>
      </c>
      <c r="F39" s="186">
        <f t="shared" si="1"/>
        <v>0</v>
      </c>
    </row>
    <row r="40" spans="1:6" ht="23" customHeight="1" x14ac:dyDescent="0.35">
      <c r="A40" s="166">
        <v>5.2</v>
      </c>
      <c r="B40" s="167" t="s">
        <v>60</v>
      </c>
      <c r="C40" s="171" t="s">
        <v>237</v>
      </c>
      <c r="D40" s="185">
        <v>0.32</v>
      </c>
      <c r="E40" s="187">
        <v>0</v>
      </c>
      <c r="F40" s="186">
        <f t="shared" si="1"/>
        <v>0</v>
      </c>
    </row>
    <row r="41" spans="1:6" ht="52" customHeight="1" x14ac:dyDescent="0.35">
      <c r="A41" s="166">
        <v>5.3</v>
      </c>
      <c r="B41" s="167" t="s">
        <v>61</v>
      </c>
      <c r="C41" s="179" t="s">
        <v>122</v>
      </c>
      <c r="D41" s="185">
        <v>25</v>
      </c>
      <c r="E41" s="187">
        <v>0</v>
      </c>
      <c r="F41" s="186">
        <f t="shared" si="1"/>
        <v>0</v>
      </c>
    </row>
    <row r="42" spans="1:6" ht="23" customHeight="1" x14ac:dyDescent="0.35">
      <c r="A42" s="159"/>
      <c r="B42" s="131" t="s">
        <v>25</v>
      </c>
      <c r="C42" s="175"/>
      <c r="D42" s="160"/>
      <c r="E42" s="175"/>
      <c r="F42" s="176">
        <f>SUM(F38:F41)</f>
        <v>0</v>
      </c>
    </row>
    <row r="43" spans="1:6" ht="23" customHeight="1" x14ac:dyDescent="0.35">
      <c r="A43" s="115"/>
      <c r="B43" s="116" t="s">
        <v>210</v>
      </c>
      <c r="C43" s="117"/>
      <c r="D43" s="117"/>
      <c r="E43" s="117"/>
      <c r="F43" s="118">
        <f>F10+F16+F21+F37+F42</f>
        <v>0</v>
      </c>
    </row>
    <row r="44" spans="1:6" ht="23" customHeight="1" x14ac:dyDescent="0.35">
      <c r="A44" s="115"/>
      <c r="B44" s="116" t="s">
        <v>200</v>
      </c>
      <c r="C44" s="117"/>
      <c r="D44" s="117"/>
      <c r="E44" s="117"/>
      <c r="F44" s="118">
        <f>F43*6</f>
        <v>0</v>
      </c>
    </row>
    <row r="45" spans="1:6" ht="23" customHeight="1" x14ac:dyDescent="0.35">
      <c r="A45" s="115"/>
      <c r="B45" s="116" t="s">
        <v>17</v>
      </c>
      <c r="C45" s="117"/>
      <c r="D45" s="117"/>
      <c r="E45" s="117"/>
      <c r="F45" s="118">
        <f>F44*15%</f>
        <v>0</v>
      </c>
    </row>
    <row r="46" spans="1:6" ht="23" customHeight="1" thickBot="1" x14ac:dyDescent="0.4">
      <c r="A46" s="119"/>
      <c r="B46" s="120" t="s">
        <v>138</v>
      </c>
      <c r="C46" s="121"/>
      <c r="D46" s="121"/>
      <c r="E46" s="121"/>
      <c r="F46" s="122">
        <f>SUM(F44:F45)</f>
        <v>0</v>
      </c>
    </row>
    <row r="47" spans="1:6" ht="16" thickTop="1" x14ac:dyDescent="0.35"/>
  </sheetData>
  <mergeCells count="1">
    <mergeCell ref="A1:F1"/>
  </mergeCells>
  <pageMargins left="0.75" right="0.75" top="1" bottom="1" header="0.5" footer="0.5"/>
  <pageSetup scale="5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4"/>
  <sheetViews>
    <sheetView view="pageBreakPreview" topLeftCell="A33" zoomScale="93" zoomScaleNormal="100" zoomScaleSheetLayoutView="93" workbookViewId="0">
      <selection activeCell="D11" sqref="D11"/>
    </sheetView>
  </sheetViews>
  <sheetFormatPr defaultColWidth="9.1796875" defaultRowHeight="20" customHeight="1" x14ac:dyDescent="0.35"/>
  <cols>
    <col min="1" max="1" width="8.81640625" style="1" customWidth="1"/>
    <col min="2" max="2" width="83" style="33" customWidth="1"/>
    <col min="3" max="3" width="8.81640625" style="34" bestFit="1" customWidth="1"/>
    <col min="4" max="4" width="15.453125" style="35" bestFit="1" customWidth="1"/>
    <col min="5" max="5" width="16.54296875" style="1" customWidth="1"/>
    <col min="6" max="6" width="16.81640625" style="1" customWidth="1"/>
    <col min="7" max="7" width="32.453125" style="1" customWidth="1"/>
    <col min="8" max="16384" width="9.1796875" style="1"/>
  </cols>
  <sheetData>
    <row r="1" spans="1:6" ht="20" customHeight="1" thickTop="1" x14ac:dyDescent="0.35">
      <c r="A1" s="357" t="s">
        <v>131</v>
      </c>
      <c r="B1" s="358"/>
      <c r="C1" s="358"/>
      <c r="D1" s="358"/>
      <c r="E1" s="358"/>
      <c r="F1" s="359"/>
    </row>
    <row r="2" spans="1:6" ht="20" customHeight="1" x14ac:dyDescent="0.35">
      <c r="A2" s="6" t="s">
        <v>0</v>
      </c>
      <c r="B2" s="7" t="s">
        <v>1</v>
      </c>
      <c r="C2" s="8" t="s">
        <v>2</v>
      </c>
      <c r="D2" s="8" t="s">
        <v>3</v>
      </c>
      <c r="E2" s="8" t="s">
        <v>132</v>
      </c>
      <c r="F2" s="9" t="s">
        <v>133</v>
      </c>
    </row>
    <row r="3" spans="1:6" ht="20" customHeight="1" x14ac:dyDescent="0.35">
      <c r="A3" s="10">
        <v>1</v>
      </c>
      <c r="B3" s="11" t="s">
        <v>6</v>
      </c>
      <c r="C3" s="12"/>
      <c r="D3" s="13"/>
      <c r="E3" s="14"/>
      <c r="F3" s="15"/>
    </row>
    <row r="4" spans="1:6" ht="15.5" x14ac:dyDescent="0.35">
      <c r="A4" s="16">
        <v>1.1000000000000001</v>
      </c>
      <c r="B4" s="17" t="s">
        <v>7</v>
      </c>
      <c r="C4" s="12"/>
      <c r="D4" s="13"/>
      <c r="E4" s="14"/>
      <c r="F4" s="15"/>
    </row>
    <row r="5" spans="1:6" ht="15.5" x14ac:dyDescent="0.35">
      <c r="A5" s="16">
        <v>1.2</v>
      </c>
      <c r="B5" s="17" t="s">
        <v>62</v>
      </c>
      <c r="C5" s="12"/>
      <c r="D5" s="13"/>
      <c r="E5" s="14"/>
      <c r="F5" s="15"/>
    </row>
    <row r="6" spans="1:6" ht="18.5" x14ac:dyDescent="0.35">
      <c r="A6" s="16" t="s">
        <v>76</v>
      </c>
      <c r="B6" s="17" t="s">
        <v>134</v>
      </c>
      <c r="C6" s="5" t="s">
        <v>130</v>
      </c>
      <c r="D6" s="13">
        <f>1760*0.2*0.6</f>
        <v>211.2</v>
      </c>
      <c r="E6" s="18">
        <v>530</v>
      </c>
      <c r="F6" s="19">
        <f>E6*D6</f>
        <v>111936</v>
      </c>
    </row>
    <row r="7" spans="1:6" ht="18.5" x14ac:dyDescent="0.35">
      <c r="A7" s="16" t="s">
        <v>77</v>
      </c>
      <c r="B7" s="17" t="s">
        <v>135</v>
      </c>
      <c r="C7" s="5" t="s">
        <v>130</v>
      </c>
      <c r="D7" s="13">
        <f>1760*0.2*0.6</f>
        <v>211.2</v>
      </c>
      <c r="E7" s="18">
        <v>938</v>
      </c>
      <c r="F7" s="19">
        <f t="shared" ref="F7:F13" si="0">E7*D7</f>
        <v>198105.59999999998</v>
      </c>
    </row>
    <row r="8" spans="1:6" ht="18.5" x14ac:dyDescent="0.35">
      <c r="A8" s="16" t="s">
        <v>78</v>
      </c>
      <c r="B8" s="17" t="s">
        <v>136</v>
      </c>
      <c r="C8" s="5" t="s">
        <v>130</v>
      </c>
      <c r="D8" s="13">
        <f>1760*0.6*0.6</f>
        <v>633.6</v>
      </c>
      <c r="E8" s="18">
        <v>1288</v>
      </c>
      <c r="F8" s="19">
        <f t="shared" si="0"/>
        <v>816076.80000000005</v>
      </c>
    </row>
    <row r="9" spans="1:6" ht="18.5" x14ac:dyDescent="0.35">
      <c r="A9" s="16">
        <v>1.3</v>
      </c>
      <c r="B9" s="17" t="s">
        <v>8</v>
      </c>
      <c r="C9" s="5" t="s">
        <v>130</v>
      </c>
      <c r="D9" s="13">
        <f>SUM(D6:D8)</f>
        <v>1056</v>
      </c>
      <c r="E9" s="18">
        <v>615</v>
      </c>
      <c r="F9" s="19">
        <f t="shared" si="0"/>
        <v>649440</v>
      </c>
    </row>
    <row r="10" spans="1:6" ht="18.5" x14ac:dyDescent="0.35">
      <c r="A10" s="16">
        <v>1.4</v>
      </c>
      <c r="B10" s="17" t="s">
        <v>79</v>
      </c>
      <c r="C10" s="5" t="s">
        <v>130</v>
      </c>
      <c r="D10" s="13">
        <f>D9*5%</f>
        <v>52.800000000000004</v>
      </c>
      <c r="E10" s="18">
        <v>575</v>
      </c>
      <c r="F10" s="19">
        <f t="shared" si="0"/>
        <v>30360.000000000004</v>
      </c>
    </row>
    <row r="11" spans="1:6" ht="31" x14ac:dyDescent="0.35">
      <c r="A11" s="16">
        <v>1.5</v>
      </c>
      <c r="B11" s="17" t="s">
        <v>73</v>
      </c>
      <c r="C11" s="12" t="s">
        <v>9</v>
      </c>
      <c r="D11" s="13">
        <v>7</v>
      </c>
      <c r="E11" s="18">
        <v>18655</v>
      </c>
      <c r="F11" s="19">
        <f t="shared" si="0"/>
        <v>130585</v>
      </c>
    </row>
    <row r="12" spans="1:6" ht="20" customHeight="1" x14ac:dyDescent="0.35">
      <c r="A12" s="16">
        <v>1.6</v>
      </c>
      <c r="B12" s="17" t="s">
        <v>10</v>
      </c>
      <c r="C12" s="12" t="s">
        <v>9</v>
      </c>
      <c r="D12" s="13">
        <v>2</v>
      </c>
      <c r="E12" s="18">
        <v>2500</v>
      </c>
      <c r="F12" s="19">
        <f t="shared" si="0"/>
        <v>5000</v>
      </c>
    </row>
    <row r="13" spans="1:6" ht="20" customHeight="1" x14ac:dyDescent="0.35">
      <c r="A13" s="16">
        <v>1.7</v>
      </c>
      <c r="B13" s="17" t="s">
        <v>11</v>
      </c>
      <c r="C13" s="12" t="s">
        <v>9</v>
      </c>
      <c r="D13" s="13">
        <v>0</v>
      </c>
      <c r="E13" s="18">
        <v>0</v>
      </c>
      <c r="F13" s="19">
        <f t="shared" si="0"/>
        <v>0</v>
      </c>
    </row>
    <row r="14" spans="1:6" ht="20" customHeight="1" x14ac:dyDescent="0.35">
      <c r="A14" s="16"/>
      <c r="B14" s="20" t="s">
        <v>12</v>
      </c>
      <c r="C14" s="21"/>
      <c r="D14" s="8"/>
      <c r="E14" s="22"/>
      <c r="F14" s="23">
        <f>SUM(F6:F13)</f>
        <v>1941503.4</v>
      </c>
    </row>
    <row r="15" spans="1:6" ht="20" customHeight="1" x14ac:dyDescent="0.35">
      <c r="A15" s="10">
        <v>2</v>
      </c>
      <c r="B15" s="11" t="s">
        <v>89</v>
      </c>
      <c r="C15" s="12"/>
      <c r="D15" s="13"/>
      <c r="E15" s="18"/>
      <c r="F15" s="19"/>
    </row>
    <row r="16" spans="1:6" ht="35" customHeight="1" x14ac:dyDescent="0.35">
      <c r="A16" s="10">
        <v>2.0099999999999998</v>
      </c>
      <c r="B16" s="17" t="s">
        <v>95</v>
      </c>
      <c r="C16" s="12" t="s">
        <v>63</v>
      </c>
      <c r="D16" s="13">
        <v>1</v>
      </c>
      <c r="E16" s="18">
        <v>12000</v>
      </c>
      <c r="F16" s="24">
        <f t="shared" ref="F16:F22" si="1">E16*D16</f>
        <v>12000</v>
      </c>
    </row>
    <row r="17" spans="1:6" ht="31.5" customHeight="1" x14ac:dyDescent="0.35">
      <c r="A17" s="10">
        <v>2.02</v>
      </c>
      <c r="B17" s="17" t="s">
        <v>84</v>
      </c>
      <c r="C17" s="12" t="s">
        <v>88</v>
      </c>
      <c r="D17" s="13">
        <v>1</v>
      </c>
      <c r="E17" s="18">
        <v>10000</v>
      </c>
      <c r="F17" s="24">
        <f t="shared" si="1"/>
        <v>10000</v>
      </c>
    </row>
    <row r="18" spans="1:6" ht="20" customHeight="1" x14ac:dyDescent="0.35">
      <c r="A18" s="16">
        <v>2.0299999999999998</v>
      </c>
      <c r="B18" s="17" t="s">
        <v>87</v>
      </c>
      <c r="C18" s="12" t="s">
        <v>123</v>
      </c>
      <c r="D18" s="13">
        <v>60</v>
      </c>
      <c r="E18" s="18">
        <v>10000</v>
      </c>
      <c r="F18" s="24">
        <f t="shared" si="1"/>
        <v>600000</v>
      </c>
    </row>
    <row r="19" spans="1:6" ht="41.5" customHeight="1" x14ac:dyDescent="0.35">
      <c r="A19" s="10">
        <v>2.04</v>
      </c>
      <c r="B19" s="17" t="s">
        <v>85</v>
      </c>
      <c r="C19" s="12" t="s">
        <v>123</v>
      </c>
      <c r="D19" s="13">
        <v>1355</v>
      </c>
      <c r="E19" s="13">
        <v>725</v>
      </c>
      <c r="F19" s="24">
        <f t="shared" si="1"/>
        <v>982375</v>
      </c>
    </row>
    <row r="20" spans="1:6" ht="36" customHeight="1" x14ac:dyDescent="0.35">
      <c r="A20" s="16">
        <v>2.0499999999999998</v>
      </c>
      <c r="B20" s="17" t="s">
        <v>86</v>
      </c>
      <c r="C20" s="12" t="s">
        <v>123</v>
      </c>
      <c r="D20" s="13">
        <v>400</v>
      </c>
      <c r="E20" s="13">
        <v>553</v>
      </c>
      <c r="F20" s="24">
        <f t="shared" si="1"/>
        <v>221200</v>
      </c>
    </row>
    <row r="21" spans="1:6" ht="20" customHeight="1" x14ac:dyDescent="0.35">
      <c r="A21" s="16">
        <v>3</v>
      </c>
      <c r="B21" s="11" t="s">
        <v>83</v>
      </c>
      <c r="C21" s="12"/>
      <c r="D21" s="13"/>
      <c r="E21" s="13"/>
      <c r="F21" s="24">
        <f t="shared" si="1"/>
        <v>0</v>
      </c>
    </row>
    <row r="22" spans="1:6" ht="20" customHeight="1" x14ac:dyDescent="0.35">
      <c r="A22" s="16">
        <v>3.01</v>
      </c>
      <c r="B22" s="17" t="s">
        <v>69</v>
      </c>
      <c r="C22" s="12" t="s">
        <v>63</v>
      </c>
      <c r="D22" s="13">
        <v>1</v>
      </c>
      <c r="E22" s="13">
        <v>625</v>
      </c>
      <c r="F22" s="24">
        <f t="shared" si="1"/>
        <v>625</v>
      </c>
    </row>
    <row r="23" spans="1:6" ht="20" customHeight="1" x14ac:dyDescent="0.35">
      <c r="A23" s="16">
        <v>3.02</v>
      </c>
      <c r="B23" s="17" t="s">
        <v>68</v>
      </c>
      <c r="C23" s="12" t="s">
        <v>63</v>
      </c>
      <c r="D23" s="13">
        <v>4</v>
      </c>
      <c r="E23" s="13">
        <v>625</v>
      </c>
      <c r="F23" s="24">
        <f t="shared" ref="F23:F39" si="2">E23*D23</f>
        <v>2500</v>
      </c>
    </row>
    <row r="24" spans="1:6" ht="20" customHeight="1" x14ac:dyDescent="0.35">
      <c r="A24" s="16">
        <v>3.03</v>
      </c>
      <c r="B24" s="17" t="s">
        <v>67</v>
      </c>
      <c r="C24" s="12" t="s">
        <v>63</v>
      </c>
      <c r="D24" s="13">
        <v>5</v>
      </c>
      <c r="E24" s="13">
        <v>625</v>
      </c>
      <c r="F24" s="24">
        <f t="shared" si="2"/>
        <v>3125</v>
      </c>
    </row>
    <row r="25" spans="1:6" ht="20" customHeight="1" x14ac:dyDescent="0.35">
      <c r="A25" s="16">
        <v>3.04</v>
      </c>
      <c r="B25" s="17" t="s">
        <v>65</v>
      </c>
      <c r="C25" s="12" t="s">
        <v>14</v>
      </c>
      <c r="D25" s="13">
        <v>9</v>
      </c>
      <c r="E25" s="13">
        <v>625</v>
      </c>
      <c r="F25" s="24">
        <f t="shared" si="2"/>
        <v>5625</v>
      </c>
    </row>
    <row r="26" spans="1:6" ht="20" customHeight="1" x14ac:dyDescent="0.35">
      <c r="A26" s="16">
        <v>3.05</v>
      </c>
      <c r="B26" s="17" t="s">
        <v>66</v>
      </c>
      <c r="C26" s="12" t="s">
        <v>63</v>
      </c>
      <c r="D26" s="13">
        <v>1</v>
      </c>
      <c r="E26" s="13">
        <v>625</v>
      </c>
      <c r="F26" s="24">
        <f t="shared" si="2"/>
        <v>625</v>
      </c>
    </row>
    <row r="27" spans="1:6" ht="20" customHeight="1" x14ac:dyDescent="0.35">
      <c r="A27" s="16">
        <v>3.06</v>
      </c>
      <c r="B27" s="17" t="s">
        <v>70</v>
      </c>
      <c r="C27" s="12" t="s">
        <v>63</v>
      </c>
      <c r="D27" s="13">
        <v>1</v>
      </c>
      <c r="E27" s="13">
        <v>625</v>
      </c>
      <c r="F27" s="24">
        <f t="shared" si="2"/>
        <v>625</v>
      </c>
    </row>
    <row r="28" spans="1:6" ht="20" customHeight="1" x14ac:dyDescent="0.35">
      <c r="A28" s="16">
        <v>3.07</v>
      </c>
      <c r="B28" s="17" t="s">
        <v>71</v>
      </c>
      <c r="C28" s="12" t="s">
        <v>63</v>
      </c>
      <c r="D28" s="13">
        <v>1</v>
      </c>
      <c r="E28" s="13">
        <v>625</v>
      </c>
      <c r="F28" s="24">
        <f t="shared" si="2"/>
        <v>625</v>
      </c>
    </row>
    <row r="29" spans="1:6" ht="20" customHeight="1" x14ac:dyDescent="0.35">
      <c r="A29" s="16">
        <v>3.08</v>
      </c>
      <c r="B29" s="17" t="s">
        <v>72</v>
      </c>
      <c r="C29" s="12" t="s">
        <v>63</v>
      </c>
      <c r="D29" s="13">
        <v>6</v>
      </c>
      <c r="E29" s="13">
        <v>625</v>
      </c>
      <c r="F29" s="24">
        <f t="shared" si="2"/>
        <v>3750</v>
      </c>
    </row>
    <row r="30" spans="1:6" ht="20" customHeight="1" x14ac:dyDescent="0.35">
      <c r="A30" s="16">
        <v>3.09</v>
      </c>
      <c r="B30" s="17" t="s">
        <v>74</v>
      </c>
      <c r="C30" s="12" t="s">
        <v>63</v>
      </c>
      <c r="D30" s="13">
        <v>1</v>
      </c>
      <c r="E30" s="13">
        <v>625</v>
      </c>
      <c r="F30" s="24">
        <f t="shared" si="2"/>
        <v>625</v>
      </c>
    </row>
    <row r="31" spans="1:6" ht="20" customHeight="1" x14ac:dyDescent="0.35">
      <c r="A31" s="16">
        <v>3.1</v>
      </c>
      <c r="B31" s="17" t="s">
        <v>75</v>
      </c>
      <c r="C31" s="12" t="s">
        <v>63</v>
      </c>
      <c r="D31" s="13">
        <v>2</v>
      </c>
      <c r="E31" s="13">
        <v>625</v>
      </c>
      <c r="F31" s="24">
        <f t="shared" si="2"/>
        <v>1250</v>
      </c>
    </row>
    <row r="32" spans="1:6" ht="20" customHeight="1" x14ac:dyDescent="0.35">
      <c r="A32" s="16">
        <v>3.11</v>
      </c>
      <c r="B32" s="17" t="s">
        <v>92</v>
      </c>
      <c r="C32" s="12" t="s">
        <v>63</v>
      </c>
      <c r="D32" s="13">
        <f>'[29]Summary of fittings'!C4</f>
        <v>5</v>
      </c>
      <c r="E32" s="13">
        <v>625</v>
      </c>
      <c r="F32" s="24">
        <f t="shared" si="2"/>
        <v>3125</v>
      </c>
    </row>
    <row r="33" spans="1:6" ht="20" customHeight="1" x14ac:dyDescent="0.35">
      <c r="A33" s="16">
        <v>3.12</v>
      </c>
      <c r="B33" s="17" t="s">
        <v>82</v>
      </c>
      <c r="C33" s="12" t="s">
        <v>63</v>
      </c>
      <c r="D33" s="13">
        <f>'[29]Summary of fittings'!C10</f>
        <v>5</v>
      </c>
      <c r="E33" s="13">
        <v>625</v>
      </c>
      <c r="F33" s="24">
        <f t="shared" si="2"/>
        <v>3125</v>
      </c>
    </row>
    <row r="34" spans="1:6" ht="20" customHeight="1" x14ac:dyDescent="0.35">
      <c r="A34" s="16">
        <v>3.13</v>
      </c>
      <c r="B34" s="17" t="s">
        <v>93</v>
      </c>
      <c r="C34" s="12" t="s">
        <v>63</v>
      </c>
      <c r="D34" s="13">
        <f>'[29]Summary of fittings'!C6</f>
        <v>20</v>
      </c>
      <c r="E34" s="13">
        <v>625</v>
      </c>
      <c r="F34" s="24">
        <f t="shared" si="2"/>
        <v>12500</v>
      </c>
    </row>
    <row r="35" spans="1:6" ht="20" customHeight="1" x14ac:dyDescent="0.35">
      <c r="A35" s="16">
        <v>3.14</v>
      </c>
      <c r="B35" s="17" t="s">
        <v>91</v>
      </c>
      <c r="C35" s="12" t="s">
        <v>63</v>
      </c>
      <c r="D35" s="13">
        <f>'[29]Summary of fittings'!C7</f>
        <v>5</v>
      </c>
      <c r="E35" s="13">
        <v>625</v>
      </c>
      <c r="F35" s="24">
        <f t="shared" si="2"/>
        <v>3125</v>
      </c>
    </row>
    <row r="36" spans="1:6" ht="20" customHeight="1" x14ac:dyDescent="0.35">
      <c r="A36" s="16">
        <v>3.15</v>
      </c>
      <c r="B36" s="17" t="s">
        <v>80</v>
      </c>
      <c r="C36" s="12" t="s">
        <v>63</v>
      </c>
      <c r="D36" s="13">
        <f>'[29]Summary of fittings'!C8</f>
        <v>5</v>
      </c>
      <c r="E36" s="13">
        <v>625</v>
      </c>
      <c r="F36" s="24">
        <f t="shared" si="2"/>
        <v>3125</v>
      </c>
    </row>
    <row r="37" spans="1:6" ht="20" customHeight="1" x14ac:dyDescent="0.35">
      <c r="A37" s="16">
        <v>3.16</v>
      </c>
      <c r="B37" s="17" t="s">
        <v>81</v>
      </c>
      <c r="C37" s="12" t="s">
        <v>63</v>
      </c>
      <c r="D37" s="13">
        <f>'[29]Summary of fittings'!C9</f>
        <v>10</v>
      </c>
      <c r="E37" s="13">
        <v>625</v>
      </c>
      <c r="F37" s="24">
        <f t="shared" si="2"/>
        <v>6250</v>
      </c>
    </row>
    <row r="38" spans="1:6" ht="20" customHeight="1" x14ac:dyDescent="0.35">
      <c r="A38" s="16">
        <v>3.17</v>
      </c>
      <c r="B38" s="17" t="s">
        <v>94</v>
      </c>
      <c r="C38" s="12" t="s">
        <v>63</v>
      </c>
      <c r="D38" s="13">
        <f>'[29]Summary of fittings'!C11</f>
        <v>10</v>
      </c>
      <c r="E38" s="13">
        <v>625</v>
      </c>
      <c r="F38" s="24">
        <f t="shared" si="2"/>
        <v>6250</v>
      </c>
    </row>
    <row r="39" spans="1:6" ht="20" customHeight="1" x14ac:dyDescent="0.35">
      <c r="A39" s="16">
        <v>3.19</v>
      </c>
      <c r="B39" s="17" t="s">
        <v>90</v>
      </c>
      <c r="C39" s="12" t="s">
        <v>63</v>
      </c>
      <c r="D39" s="13">
        <v>5</v>
      </c>
      <c r="E39" s="13">
        <v>625</v>
      </c>
      <c r="F39" s="24">
        <f t="shared" si="2"/>
        <v>3125</v>
      </c>
    </row>
    <row r="40" spans="1:6" ht="20" customHeight="1" x14ac:dyDescent="0.35">
      <c r="A40" s="25"/>
      <c r="B40" s="20" t="s">
        <v>15</v>
      </c>
      <c r="C40" s="21"/>
      <c r="D40" s="8"/>
      <c r="E40" s="26"/>
      <c r="F40" s="23">
        <f>SUM(F16:F39)</f>
        <v>1885575</v>
      </c>
    </row>
    <row r="41" spans="1:6" ht="20" customHeight="1" x14ac:dyDescent="0.35">
      <c r="A41" s="27"/>
      <c r="B41" s="28" t="s">
        <v>16</v>
      </c>
      <c r="C41" s="29"/>
      <c r="D41" s="30"/>
      <c r="E41" s="31"/>
      <c r="F41" s="32">
        <f>F14+F40</f>
        <v>3827078.4</v>
      </c>
    </row>
    <row r="42" spans="1:6" s="2" customFormat="1" ht="20" customHeight="1" x14ac:dyDescent="0.35">
      <c r="A42" s="360" t="s">
        <v>128</v>
      </c>
      <c r="B42" s="361"/>
      <c r="C42" s="361"/>
      <c r="D42" s="361"/>
      <c r="E42" s="362"/>
      <c r="F42" s="3">
        <f>F41*15%</f>
        <v>574061.76</v>
      </c>
    </row>
    <row r="43" spans="1:6" s="2" customFormat="1" ht="20" customHeight="1" thickBot="1" x14ac:dyDescent="0.4">
      <c r="A43" s="363" t="s">
        <v>129</v>
      </c>
      <c r="B43" s="364"/>
      <c r="C43" s="364"/>
      <c r="D43" s="364"/>
      <c r="E43" s="365"/>
      <c r="F43" s="4">
        <f>(F41+F42)</f>
        <v>4401140.16</v>
      </c>
    </row>
    <row r="44" spans="1:6" ht="20" customHeight="1" thickTop="1" x14ac:dyDescent="0.35"/>
  </sheetData>
  <mergeCells count="3">
    <mergeCell ref="A1:F1"/>
    <mergeCell ref="A42:E42"/>
    <mergeCell ref="A43:E43"/>
  </mergeCells>
  <pageMargins left="0.7" right="0.7" top="0.75" bottom="0.75"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58C22-AF09-4BCE-9867-5E86C565002C}">
  <sheetPr>
    <tabColor rgb="FFC00000"/>
    <pageSetUpPr fitToPage="1"/>
  </sheetPr>
  <dimension ref="A1:H14"/>
  <sheetViews>
    <sheetView view="pageBreakPreview" zoomScaleNormal="100" zoomScaleSheetLayoutView="100" workbookViewId="0">
      <selection activeCell="E6" sqref="E6"/>
    </sheetView>
  </sheetViews>
  <sheetFormatPr defaultColWidth="9.1796875" defaultRowHeight="15.5" x14ac:dyDescent="0.35"/>
  <cols>
    <col min="1" max="1" width="7.7265625" style="44" customWidth="1"/>
    <col min="2" max="2" width="73.1796875" style="37" customWidth="1"/>
    <col min="3" max="3" width="15.81640625" style="37" customWidth="1"/>
    <col min="4" max="4" width="6.81640625" style="37" customWidth="1"/>
    <col min="5" max="5" width="14.1796875" style="37" customWidth="1"/>
    <col min="6" max="6" width="14.81640625" style="37" customWidth="1"/>
    <col min="7" max="7" width="10" style="37" customWidth="1"/>
    <col min="8" max="8" width="15.1796875" style="37" customWidth="1"/>
    <col min="9" max="256" width="9.1796875" style="37"/>
    <col min="257" max="257" width="7.81640625" style="37" customWidth="1"/>
    <col min="258" max="258" width="64" style="37" customWidth="1"/>
    <col min="259" max="259" width="18.453125" style="37" customWidth="1"/>
    <col min="260" max="260" width="14.81640625" style="37" customWidth="1"/>
    <col min="261" max="261" width="14.1796875" style="37" customWidth="1"/>
    <col min="262" max="262" width="14.81640625" style="37" customWidth="1"/>
    <col min="263" max="263" width="10" style="37" customWidth="1"/>
    <col min="264" max="264" width="15.1796875" style="37" customWidth="1"/>
    <col min="265" max="512" width="9.1796875" style="37"/>
    <col min="513" max="513" width="7.81640625" style="37" customWidth="1"/>
    <col min="514" max="514" width="64" style="37" customWidth="1"/>
    <col min="515" max="515" width="18.453125" style="37" customWidth="1"/>
    <col min="516" max="516" width="14.81640625" style="37" customWidth="1"/>
    <col min="517" max="517" width="14.1796875" style="37" customWidth="1"/>
    <col min="518" max="518" width="14.81640625" style="37" customWidth="1"/>
    <col min="519" max="519" width="10" style="37" customWidth="1"/>
    <col min="520" max="520" width="15.1796875" style="37" customWidth="1"/>
    <col min="521" max="768" width="9.1796875" style="37"/>
    <col min="769" max="769" width="7.81640625" style="37" customWidth="1"/>
    <col min="770" max="770" width="64" style="37" customWidth="1"/>
    <col min="771" max="771" width="18.453125" style="37" customWidth="1"/>
    <col min="772" max="772" width="14.81640625" style="37" customWidth="1"/>
    <col min="773" max="773" width="14.1796875" style="37" customWidth="1"/>
    <col min="774" max="774" width="14.81640625" style="37" customWidth="1"/>
    <col min="775" max="775" width="10" style="37" customWidth="1"/>
    <col min="776" max="776" width="15.1796875" style="37" customWidth="1"/>
    <col min="777" max="1024" width="9.1796875" style="37"/>
    <col min="1025" max="1025" width="7.81640625" style="37" customWidth="1"/>
    <col min="1026" max="1026" width="64" style="37" customWidth="1"/>
    <col min="1027" max="1027" width="18.453125" style="37" customWidth="1"/>
    <col min="1028" max="1028" width="14.81640625" style="37" customWidth="1"/>
    <col min="1029" max="1029" width="14.1796875" style="37" customWidth="1"/>
    <col min="1030" max="1030" width="14.81640625" style="37" customWidth="1"/>
    <col min="1031" max="1031" width="10" style="37" customWidth="1"/>
    <col min="1032" max="1032" width="15.1796875" style="37" customWidth="1"/>
    <col min="1033" max="1280" width="9.1796875" style="37"/>
    <col min="1281" max="1281" width="7.81640625" style="37" customWidth="1"/>
    <col min="1282" max="1282" width="64" style="37" customWidth="1"/>
    <col min="1283" max="1283" width="18.453125" style="37" customWidth="1"/>
    <col min="1284" max="1284" width="14.81640625" style="37" customWidth="1"/>
    <col min="1285" max="1285" width="14.1796875" style="37" customWidth="1"/>
    <col min="1286" max="1286" width="14.81640625" style="37" customWidth="1"/>
    <col min="1287" max="1287" width="10" style="37" customWidth="1"/>
    <col min="1288" max="1288" width="15.1796875" style="37" customWidth="1"/>
    <col min="1289" max="1536" width="9.1796875" style="37"/>
    <col min="1537" max="1537" width="7.81640625" style="37" customWidth="1"/>
    <col min="1538" max="1538" width="64" style="37" customWidth="1"/>
    <col min="1539" max="1539" width="18.453125" style="37" customWidth="1"/>
    <col min="1540" max="1540" width="14.81640625" style="37" customWidth="1"/>
    <col min="1541" max="1541" width="14.1796875" style="37" customWidth="1"/>
    <col min="1542" max="1542" width="14.81640625" style="37" customWidth="1"/>
    <col min="1543" max="1543" width="10" style="37" customWidth="1"/>
    <col min="1544" max="1544" width="15.1796875" style="37" customWidth="1"/>
    <col min="1545" max="1792" width="9.1796875" style="37"/>
    <col min="1793" max="1793" width="7.81640625" style="37" customWidth="1"/>
    <col min="1794" max="1794" width="64" style="37" customWidth="1"/>
    <col min="1795" max="1795" width="18.453125" style="37" customWidth="1"/>
    <col min="1796" max="1796" width="14.81640625" style="37" customWidth="1"/>
    <col min="1797" max="1797" width="14.1796875" style="37" customWidth="1"/>
    <col min="1798" max="1798" width="14.81640625" style="37" customWidth="1"/>
    <col min="1799" max="1799" width="10" style="37" customWidth="1"/>
    <col min="1800" max="1800" width="15.1796875" style="37" customWidth="1"/>
    <col min="1801" max="2048" width="9.1796875" style="37"/>
    <col min="2049" max="2049" width="7.81640625" style="37" customWidth="1"/>
    <col min="2050" max="2050" width="64" style="37" customWidth="1"/>
    <col min="2051" max="2051" width="18.453125" style="37" customWidth="1"/>
    <col min="2052" max="2052" width="14.81640625" style="37" customWidth="1"/>
    <col min="2053" max="2053" width="14.1796875" style="37" customWidth="1"/>
    <col min="2054" max="2054" width="14.81640625" style="37" customWidth="1"/>
    <col min="2055" max="2055" width="10" style="37" customWidth="1"/>
    <col min="2056" max="2056" width="15.1796875" style="37" customWidth="1"/>
    <col min="2057" max="2304" width="9.1796875" style="37"/>
    <col min="2305" max="2305" width="7.81640625" style="37" customWidth="1"/>
    <col min="2306" max="2306" width="64" style="37" customWidth="1"/>
    <col min="2307" max="2307" width="18.453125" style="37" customWidth="1"/>
    <col min="2308" max="2308" width="14.81640625" style="37" customWidth="1"/>
    <col min="2309" max="2309" width="14.1796875" style="37" customWidth="1"/>
    <col min="2310" max="2310" width="14.81640625" style="37" customWidth="1"/>
    <col min="2311" max="2311" width="10" style="37" customWidth="1"/>
    <col min="2312" max="2312" width="15.1796875" style="37" customWidth="1"/>
    <col min="2313" max="2560" width="9.1796875" style="37"/>
    <col min="2561" max="2561" width="7.81640625" style="37" customWidth="1"/>
    <col min="2562" max="2562" width="64" style="37" customWidth="1"/>
    <col min="2563" max="2563" width="18.453125" style="37" customWidth="1"/>
    <col min="2564" max="2564" width="14.81640625" style="37" customWidth="1"/>
    <col min="2565" max="2565" width="14.1796875" style="37" customWidth="1"/>
    <col min="2566" max="2566" width="14.81640625" style="37" customWidth="1"/>
    <col min="2567" max="2567" width="10" style="37" customWidth="1"/>
    <col min="2568" max="2568" width="15.1796875" style="37" customWidth="1"/>
    <col min="2569" max="2816" width="9.1796875" style="37"/>
    <col min="2817" max="2817" width="7.81640625" style="37" customWidth="1"/>
    <col min="2818" max="2818" width="64" style="37" customWidth="1"/>
    <col min="2819" max="2819" width="18.453125" style="37" customWidth="1"/>
    <col min="2820" max="2820" width="14.81640625" style="37" customWidth="1"/>
    <col min="2821" max="2821" width="14.1796875" style="37" customWidth="1"/>
    <col min="2822" max="2822" width="14.81640625" style="37" customWidth="1"/>
    <col min="2823" max="2823" width="10" style="37" customWidth="1"/>
    <col min="2824" max="2824" width="15.1796875" style="37" customWidth="1"/>
    <col min="2825" max="3072" width="9.1796875" style="37"/>
    <col min="3073" max="3073" width="7.81640625" style="37" customWidth="1"/>
    <col min="3074" max="3074" width="64" style="37" customWidth="1"/>
    <col min="3075" max="3075" width="18.453125" style="37" customWidth="1"/>
    <col min="3076" max="3076" width="14.81640625" style="37" customWidth="1"/>
    <col min="3077" max="3077" width="14.1796875" style="37" customWidth="1"/>
    <col min="3078" max="3078" width="14.81640625" style="37" customWidth="1"/>
    <col min="3079" max="3079" width="10" style="37" customWidth="1"/>
    <col min="3080" max="3080" width="15.1796875" style="37" customWidth="1"/>
    <col min="3081" max="3328" width="9.1796875" style="37"/>
    <col min="3329" max="3329" width="7.81640625" style="37" customWidth="1"/>
    <col min="3330" max="3330" width="64" style="37" customWidth="1"/>
    <col min="3331" max="3331" width="18.453125" style="37" customWidth="1"/>
    <col min="3332" max="3332" width="14.81640625" style="37" customWidth="1"/>
    <col min="3333" max="3333" width="14.1796875" style="37" customWidth="1"/>
    <col min="3334" max="3334" width="14.81640625" style="37" customWidth="1"/>
    <col min="3335" max="3335" width="10" style="37" customWidth="1"/>
    <col min="3336" max="3336" width="15.1796875" style="37" customWidth="1"/>
    <col min="3337" max="3584" width="9.1796875" style="37"/>
    <col min="3585" max="3585" width="7.81640625" style="37" customWidth="1"/>
    <col min="3586" max="3586" width="64" style="37" customWidth="1"/>
    <col min="3587" max="3587" width="18.453125" style="37" customWidth="1"/>
    <col min="3588" max="3588" width="14.81640625" style="37" customWidth="1"/>
    <col min="3589" max="3589" width="14.1796875" style="37" customWidth="1"/>
    <col min="3590" max="3590" width="14.81640625" style="37" customWidth="1"/>
    <col min="3591" max="3591" width="10" style="37" customWidth="1"/>
    <col min="3592" max="3592" width="15.1796875" style="37" customWidth="1"/>
    <col min="3593" max="3840" width="9.1796875" style="37"/>
    <col min="3841" max="3841" width="7.81640625" style="37" customWidth="1"/>
    <col min="3842" max="3842" width="64" style="37" customWidth="1"/>
    <col min="3843" max="3843" width="18.453125" style="37" customWidth="1"/>
    <col min="3844" max="3844" width="14.81640625" style="37" customWidth="1"/>
    <col min="3845" max="3845" width="14.1796875" style="37" customWidth="1"/>
    <col min="3846" max="3846" width="14.81640625" style="37" customWidth="1"/>
    <col min="3847" max="3847" width="10" style="37" customWidth="1"/>
    <col min="3848" max="3848" width="15.1796875" style="37" customWidth="1"/>
    <col min="3849" max="4096" width="9.1796875" style="37"/>
    <col min="4097" max="4097" width="7.81640625" style="37" customWidth="1"/>
    <col min="4098" max="4098" width="64" style="37" customWidth="1"/>
    <col min="4099" max="4099" width="18.453125" style="37" customWidth="1"/>
    <col min="4100" max="4100" width="14.81640625" style="37" customWidth="1"/>
    <col min="4101" max="4101" width="14.1796875" style="37" customWidth="1"/>
    <col min="4102" max="4102" width="14.81640625" style="37" customWidth="1"/>
    <col min="4103" max="4103" width="10" style="37" customWidth="1"/>
    <col min="4104" max="4104" width="15.1796875" style="37" customWidth="1"/>
    <col min="4105" max="4352" width="9.1796875" style="37"/>
    <col min="4353" max="4353" width="7.81640625" style="37" customWidth="1"/>
    <col min="4354" max="4354" width="64" style="37" customWidth="1"/>
    <col min="4355" max="4355" width="18.453125" style="37" customWidth="1"/>
    <col min="4356" max="4356" width="14.81640625" style="37" customWidth="1"/>
    <col min="4357" max="4357" width="14.1796875" style="37" customWidth="1"/>
    <col min="4358" max="4358" width="14.81640625" style="37" customWidth="1"/>
    <col min="4359" max="4359" width="10" style="37" customWidth="1"/>
    <col min="4360" max="4360" width="15.1796875" style="37" customWidth="1"/>
    <col min="4361" max="4608" width="9.1796875" style="37"/>
    <col min="4609" max="4609" width="7.81640625" style="37" customWidth="1"/>
    <col min="4610" max="4610" width="64" style="37" customWidth="1"/>
    <col min="4611" max="4611" width="18.453125" style="37" customWidth="1"/>
    <col min="4612" max="4612" width="14.81640625" style="37" customWidth="1"/>
    <col min="4613" max="4613" width="14.1796875" style="37" customWidth="1"/>
    <col min="4614" max="4614" width="14.81640625" style="37" customWidth="1"/>
    <col min="4615" max="4615" width="10" style="37" customWidth="1"/>
    <col min="4616" max="4616" width="15.1796875" style="37" customWidth="1"/>
    <col min="4617" max="4864" width="9.1796875" style="37"/>
    <col min="4865" max="4865" width="7.81640625" style="37" customWidth="1"/>
    <col min="4866" max="4866" width="64" style="37" customWidth="1"/>
    <col min="4867" max="4867" width="18.453125" style="37" customWidth="1"/>
    <col min="4868" max="4868" width="14.81640625" style="37" customWidth="1"/>
    <col min="4869" max="4869" width="14.1796875" style="37" customWidth="1"/>
    <col min="4870" max="4870" width="14.81640625" style="37" customWidth="1"/>
    <col min="4871" max="4871" width="10" style="37" customWidth="1"/>
    <col min="4872" max="4872" width="15.1796875" style="37" customWidth="1"/>
    <col min="4873" max="5120" width="9.1796875" style="37"/>
    <col min="5121" max="5121" width="7.81640625" style="37" customWidth="1"/>
    <col min="5122" max="5122" width="64" style="37" customWidth="1"/>
    <col min="5123" max="5123" width="18.453125" style="37" customWidth="1"/>
    <col min="5124" max="5124" width="14.81640625" style="37" customWidth="1"/>
    <col min="5125" max="5125" width="14.1796875" style="37" customWidth="1"/>
    <col min="5126" max="5126" width="14.81640625" style="37" customWidth="1"/>
    <col min="5127" max="5127" width="10" style="37" customWidth="1"/>
    <col min="5128" max="5128" width="15.1796875" style="37" customWidth="1"/>
    <col min="5129" max="5376" width="9.1796875" style="37"/>
    <col min="5377" max="5377" width="7.81640625" style="37" customWidth="1"/>
    <col min="5378" max="5378" width="64" style="37" customWidth="1"/>
    <col min="5379" max="5379" width="18.453125" style="37" customWidth="1"/>
    <col min="5380" max="5380" width="14.81640625" style="37" customWidth="1"/>
    <col min="5381" max="5381" width="14.1796875" style="37" customWidth="1"/>
    <col min="5382" max="5382" width="14.81640625" style="37" customWidth="1"/>
    <col min="5383" max="5383" width="10" style="37" customWidth="1"/>
    <col min="5384" max="5384" width="15.1796875" style="37" customWidth="1"/>
    <col min="5385" max="5632" width="9.1796875" style="37"/>
    <col min="5633" max="5633" width="7.81640625" style="37" customWidth="1"/>
    <col min="5634" max="5634" width="64" style="37" customWidth="1"/>
    <col min="5635" max="5635" width="18.453125" style="37" customWidth="1"/>
    <col min="5636" max="5636" width="14.81640625" style="37" customWidth="1"/>
    <col min="5637" max="5637" width="14.1796875" style="37" customWidth="1"/>
    <col min="5638" max="5638" width="14.81640625" style="37" customWidth="1"/>
    <col min="5639" max="5639" width="10" style="37" customWidth="1"/>
    <col min="5640" max="5640" width="15.1796875" style="37" customWidth="1"/>
    <col min="5641" max="5888" width="9.1796875" style="37"/>
    <col min="5889" max="5889" width="7.81640625" style="37" customWidth="1"/>
    <col min="5890" max="5890" width="64" style="37" customWidth="1"/>
    <col min="5891" max="5891" width="18.453125" style="37" customWidth="1"/>
    <col min="5892" max="5892" width="14.81640625" style="37" customWidth="1"/>
    <col min="5893" max="5893" width="14.1796875" style="37" customWidth="1"/>
    <col min="5894" max="5894" width="14.81640625" style="37" customWidth="1"/>
    <col min="5895" max="5895" width="10" style="37" customWidth="1"/>
    <col min="5896" max="5896" width="15.1796875" style="37" customWidth="1"/>
    <col min="5897" max="6144" width="9.1796875" style="37"/>
    <col min="6145" max="6145" width="7.81640625" style="37" customWidth="1"/>
    <col min="6146" max="6146" width="64" style="37" customWidth="1"/>
    <col min="6147" max="6147" width="18.453125" style="37" customWidth="1"/>
    <col min="6148" max="6148" width="14.81640625" style="37" customWidth="1"/>
    <col min="6149" max="6149" width="14.1796875" style="37" customWidth="1"/>
    <col min="6150" max="6150" width="14.81640625" style="37" customWidth="1"/>
    <col min="6151" max="6151" width="10" style="37" customWidth="1"/>
    <col min="6152" max="6152" width="15.1796875" style="37" customWidth="1"/>
    <col min="6153" max="6400" width="9.1796875" style="37"/>
    <col min="6401" max="6401" width="7.81640625" style="37" customWidth="1"/>
    <col min="6402" max="6402" width="64" style="37" customWidth="1"/>
    <col min="6403" max="6403" width="18.453125" style="37" customWidth="1"/>
    <col min="6404" max="6404" width="14.81640625" style="37" customWidth="1"/>
    <col min="6405" max="6405" width="14.1796875" style="37" customWidth="1"/>
    <col min="6406" max="6406" width="14.81640625" style="37" customWidth="1"/>
    <col min="6407" max="6407" width="10" style="37" customWidth="1"/>
    <col min="6408" max="6408" width="15.1796875" style="37" customWidth="1"/>
    <col min="6409" max="6656" width="9.1796875" style="37"/>
    <col min="6657" max="6657" width="7.81640625" style="37" customWidth="1"/>
    <col min="6658" max="6658" width="64" style="37" customWidth="1"/>
    <col min="6659" max="6659" width="18.453125" style="37" customWidth="1"/>
    <col min="6660" max="6660" width="14.81640625" style="37" customWidth="1"/>
    <col min="6661" max="6661" width="14.1796875" style="37" customWidth="1"/>
    <col min="6662" max="6662" width="14.81640625" style="37" customWidth="1"/>
    <col min="6663" max="6663" width="10" style="37" customWidth="1"/>
    <col min="6664" max="6664" width="15.1796875" style="37" customWidth="1"/>
    <col min="6665" max="6912" width="9.1796875" style="37"/>
    <col min="6913" max="6913" width="7.81640625" style="37" customWidth="1"/>
    <col min="6914" max="6914" width="64" style="37" customWidth="1"/>
    <col min="6915" max="6915" width="18.453125" style="37" customWidth="1"/>
    <col min="6916" max="6916" width="14.81640625" style="37" customWidth="1"/>
    <col min="6917" max="6917" width="14.1796875" style="37" customWidth="1"/>
    <col min="6918" max="6918" width="14.81640625" style="37" customWidth="1"/>
    <col min="6919" max="6919" width="10" style="37" customWidth="1"/>
    <col min="6920" max="6920" width="15.1796875" style="37" customWidth="1"/>
    <col min="6921" max="7168" width="9.1796875" style="37"/>
    <col min="7169" max="7169" width="7.81640625" style="37" customWidth="1"/>
    <col min="7170" max="7170" width="64" style="37" customWidth="1"/>
    <col min="7171" max="7171" width="18.453125" style="37" customWidth="1"/>
    <col min="7172" max="7172" width="14.81640625" style="37" customWidth="1"/>
    <col min="7173" max="7173" width="14.1796875" style="37" customWidth="1"/>
    <col min="7174" max="7174" width="14.81640625" style="37" customWidth="1"/>
    <col min="7175" max="7175" width="10" style="37" customWidth="1"/>
    <col min="7176" max="7176" width="15.1796875" style="37" customWidth="1"/>
    <col min="7177" max="7424" width="9.1796875" style="37"/>
    <col min="7425" max="7425" width="7.81640625" style="37" customWidth="1"/>
    <col min="7426" max="7426" width="64" style="37" customWidth="1"/>
    <col min="7427" max="7427" width="18.453125" style="37" customWidth="1"/>
    <col min="7428" max="7428" width="14.81640625" style="37" customWidth="1"/>
    <col min="7429" max="7429" width="14.1796875" style="37" customWidth="1"/>
    <col min="7430" max="7430" width="14.81640625" style="37" customWidth="1"/>
    <col min="7431" max="7431" width="10" style="37" customWidth="1"/>
    <col min="7432" max="7432" width="15.1796875" style="37" customWidth="1"/>
    <col min="7433" max="7680" width="9.1796875" style="37"/>
    <col min="7681" max="7681" width="7.81640625" style="37" customWidth="1"/>
    <col min="7682" max="7682" width="64" style="37" customWidth="1"/>
    <col min="7683" max="7683" width="18.453125" style="37" customWidth="1"/>
    <col min="7684" max="7684" width="14.81640625" style="37" customWidth="1"/>
    <col min="7685" max="7685" width="14.1796875" style="37" customWidth="1"/>
    <col min="7686" max="7686" width="14.81640625" style="37" customWidth="1"/>
    <col min="7687" max="7687" width="10" style="37" customWidth="1"/>
    <col min="7688" max="7688" width="15.1796875" style="37" customWidth="1"/>
    <col min="7689" max="7936" width="9.1796875" style="37"/>
    <col min="7937" max="7937" width="7.81640625" style="37" customWidth="1"/>
    <col min="7938" max="7938" width="64" style="37" customWidth="1"/>
    <col min="7939" max="7939" width="18.453125" style="37" customWidth="1"/>
    <col min="7940" max="7940" width="14.81640625" style="37" customWidth="1"/>
    <col min="7941" max="7941" width="14.1796875" style="37" customWidth="1"/>
    <col min="7942" max="7942" width="14.81640625" style="37" customWidth="1"/>
    <col min="7943" max="7943" width="10" style="37" customWidth="1"/>
    <col min="7944" max="7944" width="15.1796875" style="37" customWidth="1"/>
    <col min="7945" max="8192" width="9.1796875" style="37"/>
    <col min="8193" max="8193" width="7.81640625" style="37" customWidth="1"/>
    <col min="8194" max="8194" width="64" style="37" customWidth="1"/>
    <col min="8195" max="8195" width="18.453125" style="37" customWidth="1"/>
    <col min="8196" max="8196" width="14.81640625" style="37" customWidth="1"/>
    <col min="8197" max="8197" width="14.1796875" style="37" customWidth="1"/>
    <col min="8198" max="8198" width="14.81640625" style="37" customWidth="1"/>
    <col min="8199" max="8199" width="10" style="37" customWidth="1"/>
    <col min="8200" max="8200" width="15.1796875" style="37" customWidth="1"/>
    <col min="8201" max="8448" width="9.1796875" style="37"/>
    <col min="8449" max="8449" width="7.81640625" style="37" customWidth="1"/>
    <col min="8450" max="8450" width="64" style="37" customWidth="1"/>
    <col min="8451" max="8451" width="18.453125" style="37" customWidth="1"/>
    <col min="8452" max="8452" width="14.81640625" style="37" customWidth="1"/>
    <col min="8453" max="8453" width="14.1796875" style="37" customWidth="1"/>
    <col min="8454" max="8454" width="14.81640625" style="37" customWidth="1"/>
    <col min="8455" max="8455" width="10" style="37" customWidth="1"/>
    <col min="8456" max="8456" width="15.1796875" style="37" customWidth="1"/>
    <col min="8457" max="8704" width="9.1796875" style="37"/>
    <col min="8705" max="8705" width="7.81640625" style="37" customWidth="1"/>
    <col min="8706" max="8706" width="64" style="37" customWidth="1"/>
    <col min="8707" max="8707" width="18.453125" style="37" customWidth="1"/>
    <col min="8708" max="8708" width="14.81640625" style="37" customWidth="1"/>
    <col min="8709" max="8709" width="14.1796875" style="37" customWidth="1"/>
    <col min="8710" max="8710" width="14.81640625" style="37" customWidth="1"/>
    <col min="8711" max="8711" width="10" style="37" customWidth="1"/>
    <col min="8712" max="8712" width="15.1796875" style="37" customWidth="1"/>
    <col min="8713" max="8960" width="9.1796875" style="37"/>
    <col min="8961" max="8961" width="7.81640625" style="37" customWidth="1"/>
    <col min="8962" max="8962" width="64" style="37" customWidth="1"/>
    <col min="8963" max="8963" width="18.453125" style="37" customWidth="1"/>
    <col min="8964" max="8964" width="14.81640625" style="37" customWidth="1"/>
    <col min="8965" max="8965" width="14.1796875" style="37" customWidth="1"/>
    <col min="8966" max="8966" width="14.81640625" style="37" customWidth="1"/>
    <col min="8967" max="8967" width="10" style="37" customWidth="1"/>
    <col min="8968" max="8968" width="15.1796875" style="37" customWidth="1"/>
    <col min="8969" max="9216" width="9.1796875" style="37"/>
    <col min="9217" max="9217" width="7.81640625" style="37" customWidth="1"/>
    <col min="9218" max="9218" width="64" style="37" customWidth="1"/>
    <col min="9219" max="9219" width="18.453125" style="37" customWidth="1"/>
    <col min="9220" max="9220" width="14.81640625" style="37" customWidth="1"/>
    <col min="9221" max="9221" width="14.1796875" style="37" customWidth="1"/>
    <col min="9222" max="9222" width="14.81640625" style="37" customWidth="1"/>
    <col min="9223" max="9223" width="10" style="37" customWidth="1"/>
    <col min="9224" max="9224" width="15.1796875" style="37" customWidth="1"/>
    <col min="9225" max="9472" width="9.1796875" style="37"/>
    <col min="9473" max="9473" width="7.81640625" style="37" customWidth="1"/>
    <col min="9474" max="9474" width="64" style="37" customWidth="1"/>
    <col min="9475" max="9475" width="18.453125" style="37" customWidth="1"/>
    <col min="9476" max="9476" width="14.81640625" style="37" customWidth="1"/>
    <col min="9477" max="9477" width="14.1796875" style="37" customWidth="1"/>
    <col min="9478" max="9478" width="14.81640625" style="37" customWidth="1"/>
    <col min="9479" max="9479" width="10" style="37" customWidth="1"/>
    <col min="9480" max="9480" width="15.1796875" style="37" customWidth="1"/>
    <col min="9481" max="9728" width="9.1796875" style="37"/>
    <col min="9729" max="9729" width="7.81640625" style="37" customWidth="1"/>
    <col min="9730" max="9730" width="64" style="37" customWidth="1"/>
    <col min="9731" max="9731" width="18.453125" style="37" customWidth="1"/>
    <col min="9732" max="9732" width="14.81640625" style="37" customWidth="1"/>
    <col min="9733" max="9733" width="14.1796875" style="37" customWidth="1"/>
    <col min="9734" max="9734" width="14.81640625" style="37" customWidth="1"/>
    <col min="9735" max="9735" width="10" style="37" customWidth="1"/>
    <col min="9736" max="9736" width="15.1796875" style="37" customWidth="1"/>
    <col min="9737" max="9984" width="9.1796875" style="37"/>
    <col min="9985" max="9985" width="7.81640625" style="37" customWidth="1"/>
    <col min="9986" max="9986" width="64" style="37" customWidth="1"/>
    <col min="9987" max="9987" width="18.453125" style="37" customWidth="1"/>
    <col min="9988" max="9988" width="14.81640625" style="37" customWidth="1"/>
    <col min="9989" max="9989" width="14.1796875" style="37" customWidth="1"/>
    <col min="9990" max="9990" width="14.81640625" style="37" customWidth="1"/>
    <col min="9991" max="9991" width="10" style="37" customWidth="1"/>
    <col min="9992" max="9992" width="15.1796875" style="37" customWidth="1"/>
    <col min="9993" max="10240" width="9.1796875" style="37"/>
    <col min="10241" max="10241" width="7.81640625" style="37" customWidth="1"/>
    <col min="10242" max="10242" width="64" style="37" customWidth="1"/>
    <col min="10243" max="10243" width="18.453125" style="37" customWidth="1"/>
    <col min="10244" max="10244" width="14.81640625" style="37" customWidth="1"/>
    <col min="10245" max="10245" width="14.1796875" style="37" customWidth="1"/>
    <col min="10246" max="10246" width="14.81640625" style="37" customWidth="1"/>
    <col min="10247" max="10247" width="10" style="37" customWidth="1"/>
    <col min="10248" max="10248" width="15.1796875" style="37" customWidth="1"/>
    <col min="10249" max="10496" width="9.1796875" style="37"/>
    <col min="10497" max="10497" width="7.81640625" style="37" customWidth="1"/>
    <col min="10498" max="10498" width="64" style="37" customWidth="1"/>
    <col min="10499" max="10499" width="18.453125" style="37" customWidth="1"/>
    <col min="10500" max="10500" width="14.81640625" style="37" customWidth="1"/>
    <col min="10501" max="10501" width="14.1796875" style="37" customWidth="1"/>
    <col min="10502" max="10502" width="14.81640625" style="37" customWidth="1"/>
    <col min="10503" max="10503" width="10" style="37" customWidth="1"/>
    <col min="10504" max="10504" width="15.1796875" style="37" customWidth="1"/>
    <col min="10505" max="10752" width="9.1796875" style="37"/>
    <col min="10753" max="10753" width="7.81640625" style="37" customWidth="1"/>
    <col min="10754" max="10754" width="64" style="37" customWidth="1"/>
    <col min="10755" max="10755" width="18.453125" style="37" customWidth="1"/>
    <col min="10756" max="10756" width="14.81640625" style="37" customWidth="1"/>
    <col min="10757" max="10757" width="14.1796875" style="37" customWidth="1"/>
    <col min="10758" max="10758" width="14.81640625" style="37" customWidth="1"/>
    <col min="10759" max="10759" width="10" style="37" customWidth="1"/>
    <col min="10760" max="10760" width="15.1796875" style="37" customWidth="1"/>
    <col min="10761" max="11008" width="9.1796875" style="37"/>
    <col min="11009" max="11009" width="7.81640625" style="37" customWidth="1"/>
    <col min="11010" max="11010" width="64" style="37" customWidth="1"/>
    <col min="11011" max="11011" width="18.453125" style="37" customWidth="1"/>
    <col min="11012" max="11012" width="14.81640625" style="37" customWidth="1"/>
    <col min="11013" max="11013" width="14.1796875" style="37" customWidth="1"/>
    <col min="11014" max="11014" width="14.81640625" style="37" customWidth="1"/>
    <col min="11015" max="11015" width="10" style="37" customWidth="1"/>
    <col min="11016" max="11016" width="15.1796875" style="37" customWidth="1"/>
    <col min="11017" max="11264" width="9.1796875" style="37"/>
    <col min="11265" max="11265" width="7.81640625" style="37" customWidth="1"/>
    <col min="11266" max="11266" width="64" style="37" customWidth="1"/>
    <col min="11267" max="11267" width="18.453125" style="37" customWidth="1"/>
    <col min="11268" max="11268" width="14.81640625" style="37" customWidth="1"/>
    <col min="11269" max="11269" width="14.1796875" style="37" customWidth="1"/>
    <col min="11270" max="11270" width="14.81640625" style="37" customWidth="1"/>
    <col min="11271" max="11271" width="10" style="37" customWidth="1"/>
    <col min="11272" max="11272" width="15.1796875" style="37" customWidth="1"/>
    <col min="11273" max="11520" width="9.1796875" style="37"/>
    <col min="11521" max="11521" width="7.81640625" style="37" customWidth="1"/>
    <col min="11522" max="11522" width="64" style="37" customWidth="1"/>
    <col min="11523" max="11523" width="18.453125" style="37" customWidth="1"/>
    <col min="11524" max="11524" width="14.81640625" style="37" customWidth="1"/>
    <col min="11525" max="11525" width="14.1796875" style="37" customWidth="1"/>
    <col min="11526" max="11526" width="14.81640625" style="37" customWidth="1"/>
    <col min="11527" max="11527" width="10" style="37" customWidth="1"/>
    <col min="11528" max="11528" width="15.1796875" style="37" customWidth="1"/>
    <col min="11529" max="11776" width="9.1796875" style="37"/>
    <col min="11777" max="11777" width="7.81640625" style="37" customWidth="1"/>
    <col min="11778" max="11778" width="64" style="37" customWidth="1"/>
    <col min="11779" max="11779" width="18.453125" style="37" customWidth="1"/>
    <col min="11780" max="11780" width="14.81640625" style="37" customWidth="1"/>
    <col min="11781" max="11781" width="14.1796875" style="37" customWidth="1"/>
    <col min="11782" max="11782" width="14.81640625" style="37" customWidth="1"/>
    <col min="11783" max="11783" width="10" style="37" customWidth="1"/>
    <col min="11784" max="11784" width="15.1796875" style="37" customWidth="1"/>
    <col min="11785" max="12032" width="9.1796875" style="37"/>
    <col min="12033" max="12033" width="7.81640625" style="37" customWidth="1"/>
    <col min="12034" max="12034" width="64" style="37" customWidth="1"/>
    <col min="12035" max="12035" width="18.453125" style="37" customWidth="1"/>
    <col min="12036" max="12036" width="14.81640625" style="37" customWidth="1"/>
    <col min="12037" max="12037" width="14.1796875" style="37" customWidth="1"/>
    <col min="12038" max="12038" width="14.81640625" style="37" customWidth="1"/>
    <col min="12039" max="12039" width="10" style="37" customWidth="1"/>
    <col min="12040" max="12040" width="15.1796875" style="37" customWidth="1"/>
    <col min="12041" max="12288" width="9.1796875" style="37"/>
    <col min="12289" max="12289" width="7.81640625" style="37" customWidth="1"/>
    <col min="12290" max="12290" width="64" style="37" customWidth="1"/>
    <col min="12291" max="12291" width="18.453125" style="37" customWidth="1"/>
    <col min="12292" max="12292" width="14.81640625" style="37" customWidth="1"/>
    <col min="12293" max="12293" width="14.1796875" style="37" customWidth="1"/>
    <col min="12294" max="12294" width="14.81640625" style="37" customWidth="1"/>
    <col min="12295" max="12295" width="10" style="37" customWidth="1"/>
    <col min="12296" max="12296" width="15.1796875" style="37" customWidth="1"/>
    <col min="12297" max="12544" width="9.1796875" style="37"/>
    <col min="12545" max="12545" width="7.81640625" style="37" customWidth="1"/>
    <col min="12546" max="12546" width="64" style="37" customWidth="1"/>
    <col min="12547" max="12547" width="18.453125" style="37" customWidth="1"/>
    <col min="12548" max="12548" width="14.81640625" style="37" customWidth="1"/>
    <col min="12549" max="12549" width="14.1796875" style="37" customWidth="1"/>
    <col min="12550" max="12550" width="14.81640625" style="37" customWidth="1"/>
    <col min="12551" max="12551" width="10" style="37" customWidth="1"/>
    <col min="12552" max="12552" width="15.1796875" style="37" customWidth="1"/>
    <col min="12553" max="12800" width="9.1796875" style="37"/>
    <col min="12801" max="12801" width="7.81640625" style="37" customWidth="1"/>
    <col min="12802" max="12802" width="64" style="37" customWidth="1"/>
    <col min="12803" max="12803" width="18.453125" style="37" customWidth="1"/>
    <col min="12804" max="12804" width="14.81640625" style="37" customWidth="1"/>
    <col min="12805" max="12805" width="14.1796875" style="37" customWidth="1"/>
    <col min="12806" max="12806" width="14.81640625" style="37" customWidth="1"/>
    <col min="12807" max="12807" width="10" style="37" customWidth="1"/>
    <col min="12808" max="12808" width="15.1796875" style="37" customWidth="1"/>
    <col min="12809" max="13056" width="9.1796875" style="37"/>
    <col min="13057" max="13057" width="7.81640625" style="37" customWidth="1"/>
    <col min="13058" max="13058" width="64" style="37" customWidth="1"/>
    <col min="13059" max="13059" width="18.453125" style="37" customWidth="1"/>
    <col min="13060" max="13060" width="14.81640625" style="37" customWidth="1"/>
    <col min="13061" max="13061" width="14.1796875" style="37" customWidth="1"/>
    <col min="13062" max="13062" width="14.81640625" style="37" customWidth="1"/>
    <col min="13063" max="13063" width="10" style="37" customWidth="1"/>
    <col min="13064" max="13064" width="15.1796875" style="37" customWidth="1"/>
    <col min="13065" max="13312" width="9.1796875" style="37"/>
    <col min="13313" max="13313" width="7.81640625" style="37" customWidth="1"/>
    <col min="13314" max="13314" width="64" style="37" customWidth="1"/>
    <col min="13315" max="13315" width="18.453125" style="37" customWidth="1"/>
    <col min="13316" max="13316" width="14.81640625" style="37" customWidth="1"/>
    <col min="13317" max="13317" width="14.1796875" style="37" customWidth="1"/>
    <col min="13318" max="13318" width="14.81640625" style="37" customWidth="1"/>
    <col min="13319" max="13319" width="10" style="37" customWidth="1"/>
    <col min="13320" max="13320" width="15.1796875" style="37" customWidth="1"/>
    <col min="13321" max="13568" width="9.1796875" style="37"/>
    <col min="13569" max="13569" width="7.81640625" style="37" customWidth="1"/>
    <col min="13570" max="13570" width="64" style="37" customWidth="1"/>
    <col min="13571" max="13571" width="18.453125" style="37" customWidth="1"/>
    <col min="13572" max="13572" width="14.81640625" style="37" customWidth="1"/>
    <col min="13573" max="13573" width="14.1796875" style="37" customWidth="1"/>
    <col min="13574" max="13574" width="14.81640625" style="37" customWidth="1"/>
    <col min="13575" max="13575" width="10" style="37" customWidth="1"/>
    <col min="13576" max="13576" width="15.1796875" style="37" customWidth="1"/>
    <col min="13577" max="13824" width="9.1796875" style="37"/>
    <col min="13825" max="13825" width="7.81640625" style="37" customWidth="1"/>
    <col min="13826" max="13826" width="64" style="37" customWidth="1"/>
    <col min="13827" max="13827" width="18.453125" style="37" customWidth="1"/>
    <col min="13828" max="13828" width="14.81640625" style="37" customWidth="1"/>
    <col min="13829" max="13829" width="14.1796875" style="37" customWidth="1"/>
    <col min="13830" max="13830" width="14.81640625" style="37" customWidth="1"/>
    <col min="13831" max="13831" width="10" style="37" customWidth="1"/>
    <col min="13832" max="13832" width="15.1796875" style="37" customWidth="1"/>
    <col min="13833" max="14080" width="9.1796875" style="37"/>
    <col min="14081" max="14081" width="7.81640625" style="37" customWidth="1"/>
    <col min="14082" max="14082" width="64" style="37" customWidth="1"/>
    <col min="14083" max="14083" width="18.453125" style="37" customWidth="1"/>
    <col min="14084" max="14084" width="14.81640625" style="37" customWidth="1"/>
    <col min="14085" max="14085" width="14.1796875" style="37" customWidth="1"/>
    <col min="14086" max="14086" width="14.81640625" style="37" customWidth="1"/>
    <col min="14087" max="14087" width="10" style="37" customWidth="1"/>
    <col min="14088" max="14088" width="15.1796875" style="37" customWidth="1"/>
    <col min="14089" max="14336" width="9.1796875" style="37"/>
    <col min="14337" max="14337" width="7.81640625" style="37" customWidth="1"/>
    <col min="14338" max="14338" width="64" style="37" customWidth="1"/>
    <col min="14339" max="14339" width="18.453125" style="37" customWidth="1"/>
    <col min="14340" max="14340" width="14.81640625" style="37" customWidth="1"/>
    <col min="14341" max="14341" width="14.1796875" style="37" customWidth="1"/>
    <col min="14342" max="14342" width="14.81640625" style="37" customWidth="1"/>
    <col min="14343" max="14343" width="10" style="37" customWidth="1"/>
    <col min="14344" max="14344" width="15.1796875" style="37" customWidth="1"/>
    <col min="14345" max="14592" width="9.1796875" style="37"/>
    <col min="14593" max="14593" width="7.81640625" style="37" customWidth="1"/>
    <col min="14594" max="14594" width="64" style="37" customWidth="1"/>
    <col min="14595" max="14595" width="18.453125" style="37" customWidth="1"/>
    <col min="14596" max="14596" width="14.81640625" style="37" customWidth="1"/>
    <col min="14597" max="14597" width="14.1796875" style="37" customWidth="1"/>
    <col min="14598" max="14598" width="14.81640625" style="37" customWidth="1"/>
    <col min="14599" max="14599" width="10" style="37" customWidth="1"/>
    <col min="14600" max="14600" width="15.1796875" style="37" customWidth="1"/>
    <col min="14601" max="14848" width="9.1796875" style="37"/>
    <col min="14849" max="14849" width="7.81640625" style="37" customWidth="1"/>
    <col min="14850" max="14850" width="64" style="37" customWidth="1"/>
    <col min="14851" max="14851" width="18.453125" style="37" customWidth="1"/>
    <col min="14852" max="14852" width="14.81640625" style="37" customWidth="1"/>
    <col min="14853" max="14853" width="14.1796875" style="37" customWidth="1"/>
    <col min="14854" max="14854" width="14.81640625" style="37" customWidth="1"/>
    <col min="14855" max="14855" width="10" style="37" customWidth="1"/>
    <col min="14856" max="14856" width="15.1796875" style="37" customWidth="1"/>
    <col min="14857" max="15104" width="9.1796875" style="37"/>
    <col min="15105" max="15105" width="7.81640625" style="37" customWidth="1"/>
    <col min="15106" max="15106" width="64" style="37" customWidth="1"/>
    <col min="15107" max="15107" width="18.453125" style="37" customWidth="1"/>
    <col min="15108" max="15108" width="14.81640625" style="37" customWidth="1"/>
    <col min="15109" max="15109" width="14.1796875" style="37" customWidth="1"/>
    <col min="15110" max="15110" width="14.81640625" style="37" customWidth="1"/>
    <col min="15111" max="15111" width="10" style="37" customWidth="1"/>
    <col min="15112" max="15112" width="15.1796875" style="37" customWidth="1"/>
    <col min="15113" max="15360" width="9.1796875" style="37"/>
    <col min="15361" max="15361" width="7.81640625" style="37" customWidth="1"/>
    <col min="15362" max="15362" width="64" style="37" customWidth="1"/>
    <col min="15363" max="15363" width="18.453125" style="37" customWidth="1"/>
    <col min="15364" max="15364" width="14.81640625" style="37" customWidth="1"/>
    <col min="15365" max="15365" width="14.1796875" style="37" customWidth="1"/>
    <col min="15366" max="15366" width="14.81640625" style="37" customWidth="1"/>
    <col min="15367" max="15367" width="10" style="37" customWidth="1"/>
    <col min="15368" max="15368" width="15.1796875" style="37" customWidth="1"/>
    <col min="15369" max="15616" width="9.1796875" style="37"/>
    <col min="15617" max="15617" width="7.81640625" style="37" customWidth="1"/>
    <col min="15618" max="15618" width="64" style="37" customWidth="1"/>
    <col min="15619" max="15619" width="18.453125" style="37" customWidth="1"/>
    <col min="15620" max="15620" width="14.81640625" style="37" customWidth="1"/>
    <col min="15621" max="15621" width="14.1796875" style="37" customWidth="1"/>
    <col min="15622" max="15622" width="14.81640625" style="37" customWidth="1"/>
    <col min="15623" max="15623" width="10" style="37" customWidth="1"/>
    <col min="15624" max="15624" width="15.1796875" style="37" customWidth="1"/>
    <col min="15625" max="15872" width="9.1796875" style="37"/>
    <col min="15873" max="15873" width="7.81640625" style="37" customWidth="1"/>
    <col min="15874" max="15874" width="64" style="37" customWidth="1"/>
    <col min="15875" max="15875" width="18.453125" style="37" customWidth="1"/>
    <col min="15876" max="15876" width="14.81640625" style="37" customWidth="1"/>
    <col min="15877" max="15877" width="14.1796875" style="37" customWidth="1"/>
    <col min="15878" max="15878" width="14.81640625" style="37" customWidth="1"/>
    <col min="15879" max="15879" width="10" style="37" customWidth="1"/>
    <col min="15880" max="15880" width="15.1796875" style="37" customWidth="1"/>
    <col min="15881" max="16128" width="9.1796875" style="37"/>
    <col min="16129" max="16129" width="7.81640625" style="37" customWidth="1"/>
    <col min="16130" max="16130" width="64" style="37" customWidth="1"/>
    <col min="16131" max="16131" width="18.453125" style="37" customWidth="1"/>
    <col min="16132" max="16132" width="14.81640625" style="37" customWidth="1"/>
    <col min="16133" max="16133" width="14.1796875" style="37" customWidth="1"/>
    <col min="16134" max="16134" width="14.81640625" style="37" customWidth="1"/>
    <col min="16135" max="16135" width="10" style="37" customWidth="1"/>
    <col min="16136" max="16136" width="15.1796875" style="37" customWidth="1"/>
    <col min="16137" max="16384" width="9.1796875" style="37"/>
  </cols>
  <sheetData>
    <row r="1" spans="1:8" ht="61.5" customHeight="1" thickTop="1" thickBot="1" x14ac:dyDescent="0.4">
      <c r="A1" s="300" t="s">
        <v>255</v>
      </c>
      <c r="B1" s="301"/>
      <c r="C1" s="302"/>
    </row>
    <row r="2" spans="1:8" ht="9" customHeight="1" thickTop="1" thickBot="1" x14ac:dyDescent="0.4">
      <c r="A2" s="303"/>
      <c r="B2" s="304"/>
      <c r="C2" s="305"/>
    </row>
    <row r="3" spans="1:8" ht="51" customHeight="1" thickTop="1" thickBot="1" x14ac:dyDescent="0.4">
      <c r="A3" s="306" t="s">
        <v>249</v>
      </c>
      <c r="B3" s="307"/>
      <c r="C3" s="308"/>
    </row>
    <row r="4" spans="1:8" ht="9" customHeight="1" thickTop="1" thickBot="1" x14ac:dyDescent="0.4">
      <c r="A4" s="309"/>
      <c r="B4" s="310"/>
      <c r="C4" s="311"/>
    </row>
    <row r="5" spans="1:8" s="38" customFormat="1" ht="20" customHeight="1" thickTop="1" x14ac:dyDescent="0.35">
      <c r="A5" s="297" t="s">
        <v>115</v>
      </c>
      <c r="B5" s="298" t="s">
        <v>1</v>
      </c>
      <c r="C5" s="299" t="s">
        <v>116</v>
      </c>
      <c r="F5" s="39"/>
    </row>
    <row r="6" spans="1:8" s="42" customFormat="1" ht="20" customHeight="1" x14ac:dyDescent="0.35">
      <c r="A6" s="48">
        <v>1</v>
      </c>
      <c r="B6" s="49" t="s">
        <v>251</v>
      </c>
      <c r="C6" s="216">
        <f>'Sumry 4.1'!C6</f>
        <v>0</v>
      </c>
      <c r="D6" s="36"/>
      <c r="E6" s="40"/>
      <c r="F6" s="40"/>
      <c r="G6" s="41"/>
      <c r="H6" s="40"/>
    </row>
    <row r="7" spans="1:8" s="42" customFormat="1" ht="20" customHeight="1" x14ac:dyDescent="0.35">
      <c r="A7" s="48">
        <v>2</v>
      </c>
      <c r="B7" s="49" t="s">
        <v>252</v>
      </c>
      <c r="C7" s="216">
        <f>'Sumry-4.2 '!C6</f>
        <v>0</v>
      </c>
      <c r="D7" s="36"/>
      <c r="E7" s="40"/>
      <c r="F7" s="40"/>
      <c r="G7" s="41"/>
      <c r="H7" s="40"/>
    </row>
    <row r="8" spans="1:8" s="42" customFormat="1" ht="20" customHeight="1" x14ac:dyDescent="0.35">
      <c r="A8" s="48">
        <v>3</v>
      </c>
      <c r="B8" s="49" t="s">
        <v>253</v>
      </c>
      <c r="C8" s="216">
        <f>'Sumry 4.3'!C6</f>
        <v>0</v>
      </c>
      <c r="D8" s="36"/>
      <c r="E8" s="40"/>
      <c r="F8" s="40"/>
      <c r="G8" s="41"/>
      <c r="H8" s="40"/>
    </row>
    <row r="9" spans="1:8" s="42" customFormat="1" ht="20" customHeight="1" x14ac:dyDescent="0.35">
      <c r="A9" s="48">
        <v>4</v>
      </c>
      <c r="B9" s="49" t="s">
        <v>254</v>
      </c>
      <c r="C9" s="216">
        <f>'Sumry 4-4 '!C8</f>
        <v>0</v>
      </c>
      <c r="D9" s="36"/>
      <c r="E9" s="40"/>
      <c r="F9" s="40"/>
      <c r="G9" s="41"/>
      <c r="H9" s="40"/>
    </row>
    <row r="10" spans="1:8" s="42" customFormat="1" ht="20" customHeight="1" x14ac:dyDescent="0.35">
      <c r="A10" s="279"/>
      <c r="B10" s="280" t="s">
        <v>119</v>
      </c>
      <c r="C10" s="281">
        <f>SUM(C6:C9)</f>
        <v>0</v>
      </c>
      <c r="D10" s="43"/>
      <c r="E10" s="43"/>
      <c r="F10" s="43"/>
    </row>
    <row r="11" spans="1:8" s="42" customFormat="1" ht="20" customHeight="1" x14ac:dyDescent="0.35">
      <c r="A11" s="279"/>
      <c r="B11" s="282" t="s">
        <v>194</v>
      </c>
      <c r="C11" s="281">
        <f>C10*0</f>
        <v>0</v>
      </c>
      <c r="D11" s="43"/>
      <c r="E11" s="43"/>
      <c r="F11" s="43"/>
    </row>
    <row r="12" spans="1:8" s="42" customFormat="1" ht="20" customHeight="1" thickBot="1" x14ac:dyDescent="0.4">
      <c r="A12" s="283"/>
      <c r="B12" s="284" t="s">
        <v>120</v>
      </c>
      <c r="C12" s="285">
        <f>(C10+C11)</f>
        <v>0</v>
      </c>
    </row>
    <row r="13" spans="1:8" ht="16" customHeight="1" thickTop="1" x14ac:dyDescent="0.35">
      <c r="C13" s="45"/>
    </row>
    <row r="14" spans="1:8" x14ac:dyDescent="0.35">
      <c r="C14" s="46"/>
    </row>
  </sheetData>
  <mergeCells count="4">
    <mergeCell ref="A1:C1"/>
    <mergeCell ref="A2:C2"/>
    <mergeCell ref="A3:C3"/>
    <mergeCell ref="A4:C4"/>
  </mergeCells>
  <pageMargins left="0.75" right="0.75" top="1" bottom="1" header="0.5" footer="0.5"/>
  <pageSetup scale="92" firstPageNumber="16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9AEF2-7008-4C98-A440-BA509CC24DAE}">
  <sheetPr>
    <tabColor theme="5" tint="-0.249977111117893"/>
    <pageSetUpPr fitToPage="1"/>
  </sheetPr>
  <dimension ref="A1:G8"/>
  <sheetViews>
    <sheetView view="pageBreakPreview" zoomScaleNormal="100" zoomScaleSheetLayoutView="100" workbookViewId="0">
      <selection activeCell="C9" sqref="C9"/>
    </sheetView>
  </sheetViews>
  <sheetFormatPr defaultColWidth="9.1796875" defaultRowHeight="15.5" x14ac:dyDescent="0.35"/>
  <cols>
    <col min="1" max="1" width="7.36328125" style="44" customWidth="1"/>
    <col min="2" max="2" width="73.1796875" style="37" customWidth="1"/>
    <col min="3" max="3" width="15.8164062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7" ht="25.5" customHeight="1" thickTop="1" x14ac:dyDescent="0.35">
      <c r="A1" s="312" t="s">
        <v>201</v>
      </c>
      <c r="B1" s="313"/>
      <c r="C1" s="314"/>
    </row>
    <row r="2" spans="1:7" s="38" customFormat="1" ht="20" customHeight="1" x14ac:dyDescent="0.35">
      <c r="A2" s="50" t="s">
        <v>115</v>
      </c>
      <c r="B2" s="47" t="s">
        <v>1</v>
      </c>
      <c r="C2" s="51" t="s">
        <v>116</v>
      </c>
      <c r="E2" s="39"/>
    </row>
    <row r="3" spans="1:7" s="42" customFormat="1" ht="20" customHeight="1" x14ac:dyDescent="0.35">
      <c r="A3" s="52">
        <v>1</v>
      </c>
      <c r="B3" s="49" t="s">
        <v>117</v>
      </c>
      <c r="C3" s="269">
        <f>'4.1.1-General Item '!F14</f>
        <v>0</v>
      </c>
      <c r="D3" s="40"/>
      <c r="E3" s="40"/>
      <c r="F3" s="41"/>
      <c r="G3" s="40"/>
    </row>
    <row r="4" spans="1:7" s="42" customFormat="1" ht="36.5" customHeight="1" x14ac:dyDescent="0.35">
      <c r="A4" s="52">
        <v>2</v>
      </c>
      <c r="B4" s="49" t="s">
        <v>121</v>
      </c>
      <c r="C4" s="269">
        <f>'4.1.2. Pipe construction'!F43</f>
        <v>0</v>
      </c>
      <c r="D4" s="40"/>
      <c r="E4" s="40"/>
      <c r="F4" s="41"/>
      <c r="G4" s="40"/>
    </row>
    <row r="5" spans="1:7" s="42" customFormat="1" ht="20" customHeight="1" x14ac:dyDescent="0.35">
      <c r="A5" s="52">
        <v>3</v>
      </c>
      <c r="B5" s="49" t="s">
        <v>118</v>
      </c>
      <c r="C5" s="269">
        <f>'4.1.3. WP'!F46</f>
        <v>0</v>
      </c>
      <c r="D5" s="40"/>
      <c r="E5" s="40"/>
      <c r="F5" s="41"/>
      <c r="G5" s="40"/>
    </row>
    <row r="6" spans="1:7" s="42" customFormat="1" ht="20" customHeight="1" thickBot="1" x14ac:dyDescent="0.4">
      <c r="A6" s="56"/>
      <c r="B6" s="57" t="s">
        <v>120</v>
      </c>
      <c r="C6" s="271">
        <f>SUM(C3:C5)</f>
        <v>0</v>
      </c>
    </row>
    <row r="7" spans="1:7" ht="16" customHeight="1" thickTop="1" x14ac:dyDescent="0.35">
      <c r="C7" s="45"/>
    </row>
    <row r="8" spans="1:7" x14ac:dyDescent="0.35">
      <c r="C8" s="46"/>
    </row>
  </sheetData>
  <mergeCells count="1">
    <mergeCell ref="A1:C1"/>
  </mergeCells>
  <pageMargins left="0.75" right="0.75" top="1" bottom="1" header="0.5" footer="0.5"/>
  <pageSetup scale="92" firstPageNumber="160"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5695B-0BC4-425A-8064-ECB725770AF7}">
  <sheetPr>
    <tabColor rgb="FF00B0F0"/>
    <pageSetUpPr fitToPage="1"/>
  </sheetPr>
  <dimension ref="A1:H15"/>
  <sheetViews>
    <sheetView view="pageBreakPreview" topLeftCell="A2" zoomScale="86" zoomScaleNormal="88" zoomScaleSheetLayoutView="86" workbookViewId="0">
      <selection activeCell="E7" sqref="E7"/>
    </sheetView>
  </sheetViews>
  <sheetFormatPr defaultColWidth="8.81640625" defaultRowHeight="14.5" x14ac:dyDescent="0.35"/>
  <cols>
    <col min="1" max="1" width="6.81640625" style="64" customWidth="1"/>
    <col min="2" max="2" width="67.81640625" style="70" customWidth="1"/>
    <col min="3" max="4" width="7.1796875" style="64" customWidth="1"/>
    <col min="5" max="5" width="13.90625" style="73" customWidth="1"/>
    <col min="6" max="6" width="12" style="64" customWidth="1"/>
    <col min="7" max="7" width="25.453125" style="64" customWidth="1"/>
    <col min="8" max="8" width="8.81640625" style="64"/>
    <col min="9" max="10" width="9.1796875" style="64" bestFit="1" customWidth="1"/>
    <col min="11" max="14" width="8.81640625" style="64"/>
    <col min="15" max="15" width="13.1796875" style="64" bestFit="1" customWidth="1"/>
    <col min="16" max="16384" width="8.81640625" style="64"/>
  </cols>
  <sheetData>
    <row r="1" spans="1:8" s="1" customFormat="1" ht="20" customHeight="1" thickTop="1" thickBot="1" x14ac:dyDescent="0.4">
      <c r="A1" s="315" t="s">
        <v>127</v>
      </c>
      <c r="B1" s="316"/>
      <c r="C1" s="316"/>
      <c r="D1" s="316"/>
      <c r="E1" s="316"/>
      <c r="F1" s="317"/>
    </row>
    <row r="2" spans="1:8" ht="35" customHeight="1" thickTop="1" x14ac:dyDescent="0.35">
      <c r="A2" s="59" t="s">
        <v>96</v>
      </c>
      <c r="B2" s="60" t="s">
        <v>97</v>
      </c>
      <c r="C2" s="60" t="s">
        <v>98</v>
      </c>
      <c r="D2" s="61" t="s">
        <v>99</v>
      </c>
      <c r="E2" s="62" t="s">
        <v>100</v>
      </c>
      <c r="F2" s="63" t="s">
        <v>101</v>
      </c>
    </row>
    <row r="3" spans="1:8" s="70" customFormat="1" ht="20" customHeight="1" x14ac:dyDescent="0.35">
      <c r="A3" s="65">
        <v>1</v>
      </c>
      <c r="B3" s="66" t="s">
        <v>102</v>
      </c>
      <c r="C3" s="67"/>
      <c r="D3" s="67"/>
      <c r="E3" s="68"/>
      <c r="F3" s="69"/>
    </row>
    <row r="4" spans="1:8" s="70" customFormat="1" ht="20" customHeight="1" x14ac:dyDescent="0.35">
      <c r="A4" s="276">
        <v>1.1000000000000001</v>
      </c>
      <c r="B4" s="74" t="s">
        <v>103</v>
      </c>
      <c r="C4" s="75" t="s">
        <v>104</v>
      </c>
      <c r="D4" s="75">
        <v>1</v>
      </c>
      <c r="E4" s="76">
        <v>0</v>
      </c>
      <c r="F4" s="80">
        <f t="shared" ref="F4:F11" si="0">D4*E4</f>
        <v>0</v>
      </c>
    </row>
    <row r="5" spans="1:8" s="70" customFormat="1" ht="22.5" customHeight="1" x14ac:dyDescent="0.35">
      <c r="A5" s="276">
        <v>1.2</v>
      </c>
      <c r="B5" s="74" t="s">
        <v>105</v>
      </c>
      <c r="C5" s="75" t="s">
        <v>104</v>
      </c>
      <c r="D5" s="75">
        <v>1</v>
      </c>
      <c r="E5" s="76">
        <v>0</v>
      </c>
      <c r="F5" s="80">
        <f t="shared" si="0"/>
        <v>0</v>
      </c>
    </row>
    <row r="6" spans="1:8" s="70" customFormat="1" ht="30.5" customHeight="1" x14ac:dyDescent="0.35">
      <c r="A6" s="277">
        <v>1.3</v>
      </c>
      <c r="B6" s="77" t="s">
        <v>106</v>
      </c>
      <c r="C6" s="78" t="s">
        <v>104</v>
      </c>
      <c r="D6" s="78">
        <v>1</v>
      </c>
      <c r="E6" s="76">
        <v>0</v>
      </c>
      <c r="F6" s="81">
        <f t="shared" si="0"/>
        <v>0</v>
      </c>
      <c r="G6" s="70">
        <v>250000</v>
      </c>
      <c r="H6" s="70" t="s">
        <v>139</v>
      </c>
    </row>
    <row r="7" spans="1:8" s="70" customFormat="1" ht="50" customHeight="1" x14ac:dyDescent="0.35">
      <c r="A7" s="276">
        <v>1.4</v>
      </c>
      <c r="B7" s="74" t="s">
        <v>107</v>
      </c>
      <c r="C7" s="79" t="s">
        <v>108</v>
      </c>
      <c r="D7" s="79">
        <v>1</v>
      </c>
      <c r="E7" s="76">
        <v>0</v>
      </c>
      <c r="F7" s="80">
        <f t="shared" si="0"/>
        <v>0</v>
      </c>
    </row>
    <row r="8" spans="1:8" s="70" customFormat="1" ht="47" customHeight="1" x14ac:dyDescent="0.35">
      <c r="A8" s="276">
        <v>1.5</v>
      </c>
      <c r="B8" s="74" t="s">
        <v>109</v>
      </c>
      <c r="C8" s="79" t="s">
        <v>108</v>
      </c>
      <c r="D8" s="79">
        <v>1</v>
      </c>
      <c r="E8" s="76">
        <v>0</v>
      </c>
      <c r="F8" s="80">
        <f t="shared" si="0"/>
        <v>0</v>
      </c>
    </row>
    <row r="9" spans="1:8" s="70" customFormat="1" ht="20" customHeight="1" x14ac:dyDescent="0.35">
      <c r="A9" s="276">
        <v>1.6</v>
      </c>
      <c r="B9" s="74" t="s">
        <v>110</v>
      </c>
      <c r="C9" s="79" t="s">
        <v>108</v>
      </c>
      <c r="D9" s="79">
        <v>1</v>
      </c>
      <c r="E9" s="76">
        <v>0</v>
      </c>
      <c r="F9" s="80">
        <f t="shared" si="0"/>
        <v>0</v>
      </c>
    </row>
    <row r="10" spans="1:8" ht="20" customHeight="1" x14ac:dyDescent="0.35">
      <c r="A10" s="278">
        <v>1.7</v>
      </c>
      <c r="B10" s="74" t="s">
        <v>111</v>
      </c>
      <c r="C10" s="79" t="s">
        <v>108</v>
      </c>
      <c r="D10" s="72">
        <v>1</v>
      </c>
      <c r="E10" s="76">
        <v>0</v>
      </c>
      <c r="F10" s="80">
        <f t="shared" si="0"/>
        <v>0</v>
      </c>
    </row>
    <row r="11" spans="1:8" s="70" customFormat="1" ht="20" customHeight="1" x14ac:dyDescent="0.35">
      <c r="A11" s="276">
        <v>1.8</v>
      </c>
      <c r="B11" s="74" t="s">
        <v>112</v>
      </c>
      <c r="C11" s="74" t="s">
        <v>113</v>
      </c>
      <c r="D11" s="79">
        <v>1</v>
      </c>
      <c r="E11" s="76">
        <v>0</v>
      </c>
      <c r="F11" s="80">
        <f t="shared" si="0"/>
        <v>0</v>
      </c>
    </row>
    <row r="12" spans="1:8" s="70" customFormat="1" ht="20" customHeight="1" x14ac:dyDescent="0.35">
      <c r="A12" s="318" t="s">
        <v>114</v>
      </c>
      <c r="B12" s="319"/>
      <c r="C12" s="319"/>
      <c r="D12" s="319"/>
      <c r="E12" s="319"/>
      <c r="F12" s="82">
        <f>SUM(F4:F11)</f>
        <v>0</v>
      </c>
    </row>
    <row r="13" spans="1:8" s="70" customFormat="1" ht="20" customHeight="1" x14ac:dyDescent="0.35">
      <c r="A13" s="318" t="s">
        <v>128</v>
      </c>
      <c r="B13" s="319"/>
      <c r="C13" s="319"/>
      <c r="D13" s="319"/>
      <c r="E13" s="319"/>
      <c r="F13" s="82">
        <f>F12*15%</f>
        <v>0</v>
      </c>
    </row>
    <row r="14" spans="1:8" s="70" customFormat="1" ht="20" customHeight="1" thickBot="1" x14ac:dyDescent="0.4">
      <c r="A14" s="320" t="s">
        <v>129</v>
      </c>
      <c r="B14" s="321"/>
      <c r="C14" s="321"/>
      <c r="D14" s="321"/>
      <c r="E14" s="321"/>
      <c r="F14" s="83">
        <f>(F12+F13)</f>
        <v>0</v>
      </c>
    </row>
    <row r="15" spans="1:8" ht="15" thickTop="1" x14ac:dyDescent="0.35"/>
  </sheetData>
  <mergeCells count="4">
    <mergeCell ref="A1:F1"/>
    <mergeCell ref="A12:E12"/>
    <mergeCell ref="A13:E13"/>
    <mergeCell ref="A14:E14"/>
  </mergeCells>
  <pageMargins left="0.75" right="0.75" top="1" bottom="1" header="0.5" footer="0.5"/>
  <pageSetup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7AB58-D04C-4210-9A2C-9EDC8493FEE0}">
  <sheetPr>
    <tabColor rgb="FF00B0F0"/>
    <pageSetUpPr fitToPage="1"/>
  </sheetPr>
  <dimension ref="A1:F44"/>
  <sheetViews>
    <sheetView view="pageBreakPreview" zoomScale="88" zoomScaleNormal="100" zoomScaleSheetLayoutView="88" workbookViewId="0">
      <selection activeCell="F4" sqref="F4"/>
    </sheetView>
  </sheetViews>
  <sheetFormatPr defaultColWidth="8.90625" defaultRowHeight="14.5" x14ac:dyDescent="0.35"/>
  <cols>
    <col min="1" max="1" width="8.90625" style="105"/>
    <col min="2" max="2" width="50.36328125" style="70" customWidth="1"/>
    <col min="3" max="3" width="8.90625" style="70"/>
    <col min="4" max="4" width="11" style="70" bestFit="1" customWidth="1"/>
    <col min="5" max="5" width="12" style="70" customWidth="1"/>
    <col min="6" max="6" width="14.08984375" style="70" customWidth="1"/>
    <col min="7" max="16384" width="8.90625" style="70"/>
  </cols>
  <sheetData>
    <row r="1" spans="1:6" ht="19" thickTop="1" x14ac:dyDescent="0.35">
      <c r="A1" s="322" t="s">
        <v>202</v>
      </c>
      <c r="B1" s="323"/>
      <c r="C1" s="323"/>
      <c r="D1" s="323"/>
      <c r="E1" s="323"/>
      <c r="F1" s="324"/>
    </row>
    <row r="2" spans="1:6" ht="15.5" x14ac:dyDescent="0.35">
      <c r="A2" s="325" t="s">
        <v>203</v>
      </c>
      <c r="B2" s="326"/>
      <c r="C2" s="326"/>
      <c r="D2" s="326"/>
      <c r="E2" s="326"/>
      <c r="F2" s="327"/>
    </row>
    <row r="3" spans="1:6" ht="14.4" customHeight="1" x14ac:dyDescent="0.35">
      <c r="A3" s="136" t="s">
        <v>0</v>
      </c>
      <c r="B3" s="158" t="s">
        <v>140</v>
      </c>
      <c r="C3" s="158" t="s">
        <v>2</v>
      </c>
      <c r="D3" s="128" t="s">
        <v>141</v>
      </c>
      <c r="E3" s="128" t="s">
        <v>142</v>
      </c>
      <c r="F3" s="129" t="s">
        <v>3</v>
      </c>
    </row>
    <row r="4" spans="1:6" s="149" customFormat="1" x14ac:dyDescent="0.35">
      <c r="A4" s="156">
        <v>1</v>
      </c>
      <c r="B4" s="148" t="s">
        <v>143</v>
      </c>
      <c r="C4" s="98"/>
      <c r="D4" s="99"/>
      <c r="E4" s="130"/>
      <c r="F4" s="106"/>
    </row>
    <row r="5" spans="1:6" s="149" customFormat="1" ht="43.5" x14ac:dyDescent="0.35">
      <c r="A5" s="114">
        <v>1.1000000000000001</v>
      </c>
      <c r="B5" s="98" t="s">
        <v>144</v>
      </c>
      <c r="C5" s="99" t="s">
        <v>125</v>
      </c>
      <c r="D5" s="99">
        <v>3981.6000000000004</v>
      </c>
      <c r="E5" s="99">
        <v>0</v>
      </c>
      <c r="F5" s="104">
        <f>D5*E5</f>
        <v>0</v>
      </c>
    </row>
    <row r="6" spans="1:6" s="149" customFormat="1" ht="43.5" x14ac:dyDescent="0.35">
      <c r="A6" s="114">
        <v>1.2</v>
      </c>
      <c r="B6" s="98" t="s">
        <v>145</v>
      </c>
      <c r="C6" s="99" t="s">
        <v>124</v>
      </c>
      <c r="D6" s="99">
        <v>1577.5200000000002</v>
      </c>
      <c r="E6" s="99">
        <v>0</v>
      </c>
      <c r="F6" s="104">
        <f t="shared" ref="F6:F8" si="0">D6*E6</f>
        <v>0</v>
      </c>
    </row>
    <row r="7" spans="1:6" s="149" customFormat="1" x14ac:dyDescent="0.35">
      <c r="A7" s="114">
        <v>1.3</v>
      </c>
      <c r="B7" s="98" t="s">
        <v>146</v>
      </c>
      <c r="C7" s="99" t="s">
        <v>124</v>
      </c>
      <c r="D7" s="99">
        <v>15.120000000000001</v>
      </c>
      <c r="E7" s="99">
        <v>0</v>
      </c>
      <c r="F7" s="104">
        <f t="shared" si="0"/>
        <v>0</v>
      </c>
    </row>
    <row r="8" spans="1:6" s="149" customFormat="1" ht="58" x14ac:dyDescent="0.35">
      <c r="A8" s="114">
        <v>1.5</v>
      </c>
      <c r="B8" s="98" t="s">
        <v>147</v>
      </c>
      <c r="C8" s="99" t="s">
        <v>124</v>
      </c>
      <c r="D8" s="99">
        <v>1990.8000000000002</v>
      </c>
      <c r="E8" s="99">
        <v>0</v>
      </c>
      <c r="F8" s="104">
        <f t="shared" si="0"/>
        <v>0</v>
      </c>
    </row>
    <row r="9" spans="1:6" s="149" customFormat="1" x14ac:dyDescent="0.35">
      <c r="A9" s="114">
        <v>2</v>
      </c>
      <c r="B9" s="98" t="s">
        <v>148</v>
      </c>
      <c r="C9" s="99"/>
      <c r="D9" s="99"/>
      <c r="E9" s="99"/>
      <c r="F9" s="106"/>
    </row>
    <row r="10" spans="1:6" s="149" customFormat="1" ht="20" customHeight="1" x14ac:dyDescent="0.35">
      <c r="A10" s="150"/>
      <c r="B10" s="151" t="s">
        <v>12</v>
      </c>
      <c r="C10" s="152"/>
      <c r="D10" s="152"/>
      <c r="E10" s="153"/>
      <c r="F10" s="154">
        <f>SUM(F5:F9)</f>
        <v>0</v>
      </c>
    </row>
    <row r="11" spans="1:6" s="149" customFormat="1" ht="32.4" customHeight="1" x14ac:dyDescent="0.35">
      <c r="A11" s="114">
        <v>2.1</v>
      </c>
      <c r="B11" s="148" t="s">
        <v>149</v>
      </c>
      <c r="C11" s="148"/>
      <c r="D11" s="99"/>
      <c r="E11" s="99"/>
      <c r="F11" s="106"/>
    </row>
    <row r="12" spans="1:6" s="149" customFormat="1" x14ac:dyDescent="0.35">
      <c r="A12" s="114" t="s">
        <v>150</v>
      </c>
      <c r="B12" s="148" t="s">
        <v>151</v>
      </c>
      <c r="C12" s="148"/>
      <c r="D12" s="99"/>
      <c r="E12" s="99"/>
      <c r="F12" s="106"/>
    </row>
    <row r="13" spans="1:6" s="149" customFormat="1" x14ac:dyDescent="0.35">
      <c r="A13" s="114" t="s">
        <v>152</v>
      </c>
      <c r="B13" s="98" t="s">
        <v>153</v>
      </c>
      <c r="C13" s="99" t="s">
        <v>123</v>
      </c>
      <c r="D13" s="99">
        <v>407.40000000000003</v>
      </c>
      <c r="E13" s="99">
        <v>0</v>
      </c>
      <c r="F13" s="104">
        <f>D13*E13</f>
        <v>0</v>
      </c>
    </row>
    <row r="14" spans="1:6" s="149" customFormat="1" x14ac:dyDescent="0.35">
      <c r="A14" s="114" t="s">
        <v>195</v>
      </c>
      <c r="B14" s="155" t="s">
        <v>196</v>
      </c>
      <c r="C14" s="99" t="s">
        <v>123</v>
      </c>
      <c r="D14" s="99">
        <v>155.4</v>
      </c>
      <c r="E14" s="99">
        <v>0</v>
      </c>
      <c r="F14" s="104">
        <f t="shared" ref="F14:F15" si="1">D14*E14</f>
        <v>0</v>
      </c>
    </row>
    <row r="15" spans="1:6" s="149" customFormat="1" x14ac:dyDescent="0.35">
      <c r="A15" s="114" t="s">
        <v>204</v>
      </c>
      <c r="B15" s="155" t="s">
        <v>205</v>
      </c>
      <c r="C15" s="99" t="s">
        <v>123</v>
      </c>
      <c r="D15" s="99">
        <v>1409.1000000000001</v>
      </c>
      <c r="E15" s="99">
        <v>0</v>
      </c>
      <c r="F15" s="104">
        <f t="shared" si="1"/>
        <v>0</v>
      </c>
    </row>
    <row r="16" spans="1:6" s="149" customFormat="1" ht="20" customHeight="1" x14ac:dyDescent="0.35">
      <c r="A16" s="150"/>
      <c r="B16" s="151" t="s">
        <v>192</v>
      </c>
      <c r="C16" s="152"/>
      <c r="D16" s="152"/>
      <c r="E16" s="153"/>
      <c r="F16" s="154">
        <f>SUM(F13:F15)</f>
        <v>0</v>
      </c>
    </row>
    <row r="17" spans="1:6" s="149" customFormat="1" x14ac:dyDescent="0.35">
      <c r="A17" s="114" t="s">
        <v>154</v>
      </c>
      <c r="B17" s="148" t="s">
        <v>155</v>
      </c>
      <c r="C17" s="148"/>
      <c r="D17" s="99"/>
      <c r="E17" s="99"/>
      <c r="F17" s="106"/>
    </row>
    <row r="18" spans="1:6" s="149" customFormat="1" ht="21.65" customHeight="1" x14ac:dyDescent="0.35">
      <c r="A18" s="114" t="s">
        <v>156</v>
      </c>
      <c r="B18" s="98" t="s">
        <v>206</v>
      </c>
      <c r="C18" s="99" t="s">
        <v>14</v>
      </c>
      <c r="D18" s="99">
        <v>5</v>
      </c>
      <c r="E18" s="99">
        <v>0</v>
      </c>
      <c r="F18" s="104">
        <f>D18*E18</f>
        <v>0</v>
      </c>
    </row>
    <row r="19" spans="1:6" s="149" customFormat="1" x14ac:dyDescent="0.35">
      <c r="A19" s="114" t="s">
        <v>157</v>
      </c>
      <c r="B19" s="98" t="s">
        <v>158</v>
      </c>
      <c r="C19" s="99" t="s">
        <v>14</v>
      </c>
      <c r="D19" s="99">
        <v>10</v>
      </c>
      <c r="E19" s="99">
        <v>0</v>
      </c>
      <c r="F19" s="104">
        <f t="shared" ref="F19:F23" si="2">D19*E19</f>
        <v>0</v>
      </c>
    </row>
    <row r="20" spans="1:6" s="149" customFormat="1" x14ac:dyDescent="0.35">
      <c r="A20" s="114" t="s">
        <v>159</v>
      </c>
      <c r="B20" s="98" t="s">
        <v>207</v>
      </c>
      <c r="C20" s="99" t="s">
        <v>14</v>
      </c>
      <c r="D20" s="99">
        <v>10</v>
      </c>
      <c r="E20" s="99">
        <v>0</v>
      </c>
      <c r="F20" s="104">
        <f t="shared" si="2"/>
        <v>0</v>
      </c>
    </row>
    <row r="21" spans="1:6" s="149" customFormat="1" x14ac:dyDescent="0.35">
      <c r="A21" s="114" t="s">
        <v>197</v>
      </c>
      <c r="B21" s="98" t="s">
        <v>160</v>
      </c>
      <c r="C21" s="99" t="s">
        <v>14</v>
      </c>
      <c r="D21" s="99">
        <v>5</v>
      </c>
      <c r="E21" s="99">
        <v>0</v>
      </c>
      <c r="F21" s="104">
        <f t="shared" si="2"/>
        <v>0</v>
      </c>
    </row>
    <row r="22" spans="1:6" s="149" customFormat="1" x14ac:dyDescent="0.35">
      <c r="A22" s="114" t="s">
        <v>198</v>
      </c>
      <c r="B22" s="98" t="s">
        <v>208</v>
      </c>
      <c r="C22" s="99" t="s">
        <v>14</v>
      </c>
      <c r="D22" s="99">
        <v>5</v>
      </c>
      <c r="E22" s="99">
        <v>0</v>
      </c>
      <c r="F22" s="104">
        <f t="shared" si="2"/>
        <v>0</v>
      </c>
    </row>
    <row r="23" spans="1:6" s="149" customFormat="1" x14ac:dyDescent="0.35">
      <c r="A23" s="114" t="s">
        <v>199</v>
      </c>
      <c r="B23" s="98" t="s">
        <v>209</v>
      </c>
      <c r="C23" s="99" t="s">
        <v>14</v>
      </c>
      <c r="D23" s="99">
        <v>3</v>
      </c>
      <c r="E23" s="99">
        <v>0</v>
      </c>
      <c r="F23" s="104">
        <f t="shared" si="2"/>
        <v>0</v>
      </c>
    </row>
    <row r="24" spans="1:6" s="149" customFormat="1" ht="20" customHeight="1" x14ac:dyDescent="0.35">
      <c r="A24" s="150"/>
      <c r="B24" s="151" t="s">
        <v>193</v>
      </c>
      <c r="C24" s="152"/>
      <c r="D24" s="152"/>
      <c r="E24" s="153"/>
      <c r="F24" s="154">
        <f>SUM(F18:F23)</f>
        <v>0</v>
      </c>
    </row>
    <row r="25" spans="1:6" s="149" customFormat="1" ht="29" x14ac:dyDescent="0.35">
      <c r="A25" s="156">
        <v>2.2000000000000002</v>
      </c>
      <c r="B25" s="148" t="s">
        <v>161</v>
      </c>
      <c r="C25" s="98"/>
      <c r="D25" s="99"/>
      <c r="E25" s="99"/>
      <c r="F25" s="106"/>
    </row>
    <row r="26" spans="1:6" s="149" customFormat="1" x14ac:dyDescent="0.35">
      <c r="A26" s="114" t="s">
        <v>162</v>
      </c>
      <c r="B26" s="98" t="s">
        <v>163</v>
      </c>
      <c r="C26" s="99" t="s">
        <v>123</v>
      </c>
      <c r="D26" s="99">
        <v>22</v>
      </c>
      <c r="E26" s="98">
        <v>0</v>
      </c>
      <c r="F26" s="139">
        <f>D26*E26</f>
        <v>0</v>
      </c>
    </row>
    <row r="27" spans="1:6" s="149" customFormat="1" x14ac:dyDescent="0.35">
      <c r="A27" s="114" t="s">
        <v>164</v>
      </c>
      <c r="B27" s="98" t="s">
        <v>165</v>
      </c>
      <c r="C27" s="99"/>
      <c r="D27" s="99"/>
      <c r="E27" s="98">
        <v>0</v>
      </c>
      <c r="F27" s="139"/>
    </row>
    <row r="28" spans="1:6" s="149" customFormat="1" x14ac:dyDescent="0.35">
      <c r="A28" s="114" t="s">
        <v>166</v>
      </c>
      <c r="B28" s="98" t="s">
        <v>167</v>
      </c>
      <c r="C28" s="99" t="s">
        <v>14</v>
      </c>
      <c r="D28" s="99">
        <v>3</v>
      </c>
      <c r="E28" s="98">
        <v>0</v>
      </c>
      <c r="F28" s="139">
        <f>D28*E28</f>
        <v>0</v>
      </c>
    </row>
    <row r="29" spans="1:6" s="149" customFormat="1" x14ac:dyDescent="0.35">
      <c r="A29" s="114" t="s">
        <v>168</v>
      </c>
      <c r="B29" s="98" t="s">
        <v>169</v>
      </c>
      <c r="C29" s="99" t="s">
        <v>14</v>
      </c>
      <c r="D29" s="99">
        <v>2</v>
      </c>
      <c r="E29" s="98">
        <v>0</v>
      </c>
      <c r="F29" s="139">
        <f t="shared" ref="F29:F36" si="3">D29*E29</f>
        <v>0</v>
      </c>
    </row>
    <row r="30" spans="1:6" s="149" customFormat="1" x14ac:dyDescent="0.35">
      <c r="A30" s="114" t="s">
        <v>170</v>
      </c>
      <c r="B30" s="98" t="s">
        <v>171</v>
      </c>
      <c r="C30" s="99" t="s">
        <v>14</v>
      </c>
      <c r="D30" s="99">
        <v>1</v>
      </c>
      <c r="E30" s="98">
        <v>0</v>
      </c>
      <c r="F30" s="139">
        <f t="shared" si="3"/>
        <v>0</v>
      </c>
    </row>
    <row r="31" spans="1:6" s="149" customFormat="1" x14ac:dyDescent="0.35">
      <c r="A31" s="114" t="s">
        <v>172</v>
      </c>
      <c r="B31" s="98" t="s">
        <v>173</v>
      </c>
      <c r="C31" s="99" t="s">
        <v>14</v>
      </c>
      <c r="D31" s="99">
        <v>3</v>
      </c>
      <c r="E31" s="98">
        <v>0</v>
      </c>
      <c r="F31" s="139">
        <f t="shared" si="3"/>
        <v>0</v>
      </c>
    </row>
    <row r="32" spans="1:6" s="149" customFormat="1" x14ac:dyDescent="0.35">
      <c r="A32" s="114" t="s">
        <v>174</v>
      </c>
      <c r="B32" s="98" t="s">
        <v>175</v>
      </c>
      <c r="C32" s="99" t="s">
        <v>14</v>
      </c>
      <c r="D32" s="99">
        <v>1</v>
      </c>
      <c r="E32" s="98">
        <v>0</v>
      </c>
      <c r="F32" s="139">
        <f t="shared" si="3"/>
        <v>0</v>
      </c>
    </row>
    <row r="33" spans="1:6" s="149" customFormat="1" x14ac:dyDescent="0.35">
      <c r="A33" s="114" t="s">
        <v>176</v>
      </c>
      <c r="B33" s="98" t="s">
        <v>177</v>
      </c>
      <c r="C33" s="99" t="s">
        <v>14</v>
      </c>
      <c r="D33" s="99">
        <v>1</v>
      </c>
      <c r="E33" s="98">
        <v>0</v>
      </c>
      <c r="F33" s="139">
        <f t="shared" si="3"/>
        <v>0</v>
      </c>
    </row>
    <row r="34" spans="1:6" s="149" customFormat="1" x14ac:dyDescent="0.35">
      <c r="A34" s="114" t="s">
        <v>178</v>
      </c>
      <c r="B34" s="98" t="s">
        <v>179</v>
      </c>
      <c r="C34" s="99" t="s">
        <v>14</v>
      </c>
      <c r="D34" s="99">
        <v>1</v>
      </c>
      <c r="E34" s="98">
        <v>0</v>
      </c>
      <c r="F34" s="139">
        <f t="shared" si="3"/>
        <v>0</v>
      </c>
    </row>
    <row r="35" spans="1:6" s="149" customFormat="1" x14ac:dyDescent="0.35">
      <c r="A35" s="114" t="s">
        <v>178</v>
      </c>
      <c r="B35" s="98" t="s">
        <v>180</v>
      </c>
      <c r="C35" s="99" t="s">
        <v>14</v>
      </c>
      <c r="D35" s="99">
        <v>1</v>
      </c>
      <c r="E35" s="98">
        <v>0</v>
      </c>
      <c r="F35" s="139">
        <f t="shared" si="3"/>
        <v>0</v>
      </c>
    </row>
    <row r="36" spans="1:6" s="149" customFormat="1" x14ac:dyDescent="0.35">
      <c r="A36" s="156">
        <v>3</v>
      </c>
      <c r="B36" s="98" t="s">
        <v>181</v>
      </c>
      <c r="C36" s="99" t="s">
        <v>14</v>
      </c>
      <c r="D36" s="99">
        <v>2</v>
      </c>
      <c r="E36" s="98">
        <v>0</v>
      </c>
      <c r="F36" s="139">
        <f t="shared" si="3"/>
        <v>0</v>
      </c>
    </row>
    <row r="37" spans="1:6" s="149" customFormat="1" ht="58" x14ac:dyDescent="0.35">
      <c r="A37" s="156">
        <v>4</v>
      </c>
      <c r="B37" s="98" t="s">
        <v>182</v>
      </c>
      <c r="C37" s="99" t="s">
        <v>183</v>
      </c>
      <c r="D37" s="99">
        <v>5</v>
      </c>
      <c r="E37" s="98">
        <v>0</v>
      </c>
      <c r="F37" s="104">
        <f>D37*E37</f>
        <v>0</v>
      </c>
    </row>
    <row r="38" spans="1:6" s="149" customFormat="1" ht="65.400000000000006" customHeight="1" x14ac:dyDescent="0.35">
      <c r="A38" s="156">
        <v>5</v>
      </c>
      <c r="B38" s="98" t="s">
        <v>184</v>
      </c>
      <c r="C38" s="99" t="s">
        <v>123</v>
      </c>
      <c r="D38" s="99">
        <v>1990.8000000000002</v>
      </c>
      <c r="E38" s="98">
        <v>0</v>
      </c>
      <c r="F38" s="104">
        <f>D38*E38</f>
        <v>0</v>
      </c>
    </row>
    <row r="39" spans="1:6" s="149" customFormat="1" ht="58" x14ac:dyDescent="0.35">
      <c r="A39" s="156">
        <v>6</v>
      </c>
      <c r="B39" s="98" t="s">
        <v>185</v>
      </c>
      <c r="C39" s="99" t="s">
        <v>123</v>
      </c>
      <c r="D39" s="99">
        <v>1990.8000000000002</v>
      </c>
      <c r="E39" s="98">
        <v>0</v>
      </c>
      <c r="F39" s="104">
        <f>D39*E39</f>
        <v>0</v>
      </c>
    </row>
    <row r="40" spans="1:6" s="132" customFormat="1" ht="20" customHeight="1" x14ac:dyDescent="0.35">
      <c r="A40" s="137"/>
      <c r="B40" s="131" t="s">
        <v>190</v>
      </c>
      <c r="C40" s="109"/>
      <c r="D40" s="109"/>
      <c r="E40" s="110"/>
      <c r="F40" s="138">
        <f>SUM(F26:F39)</f>
        <v>0</v>
      </c>
    </row>
    <row r="41" spans="1:6" s="132" customFormat="1" ht="20" customHeight="1" x14ac:dyDescent="0.35">
      <c r="A41" s="140"/>
      <c r="B41" s="134" t="s">
        <v>191</v>
      </c>
      <c r="C41" s="30"/>
      <c r="D41" s="30"/>
      <c r="E41" s="133"/>
      <c r="F41" s="141">
        <f>F10+F16+F24+F40</f>
        <v>0</v>
      </c>
    </row>
    <row r="42" spans="1:6" ht="15.5" x14ac:dyDescent="0.35">
      <c r="A42" s="142"/>
      <c r="B42" s="134" t="s">
        <v>17</v>
      </c>
      <c r="C42" s="135"/>
      <c r="D42" s="135"/>
      <c r="E42" s="135"/>
      <c r="F42" s="143">
        <f>F41*15%</f>
        <v>0</v>
      </c>
    </row>
    <row r="43" spans="1:6" ht="16" thickBot="1" x14ac:dyDescent="0.4">
      <c r="A43" s="144"/>
      <c r="B43" s="145" t="s">
        <v>138</v>
      </c>
      <c r="C43" s="146"/>
      <c r="D43" s="146"/>
      <c r="E43" s="146"/>
      <c r="F43" s="147">
        <f>SUM(F41:F42)</f>
        <v>0</v>
      </c>
    </row>
    <row r="44" spans="1:6" ht="15" thickTop="1" x14ac:dyDescent="0.35"/>
  </sheetData>
  <mergeCells count="2">
    <mergeCell ref="A1:F1"/>
    <mergeCell ref="A2:F2"/>
  </mergeCells>
  <pageMargins left="0.75" right="0.75" top="1" bottom="1" header="0.5" footer="0.5"/>
  <pageSetup scale="6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CAC9-0C87-4E3E-AF86-7D940C368537}">
  <sheetPr>
    <tabColor rgb="FF00B0F0"/>
    <pageSetUpPr fitToPage="1"/>
  </sheetPr>
  <dimension ref="A1:F47"/>
  <sheetViews>
    <sheetView view="pageBreakPreview" topLeftCell="A38" zoomScale="90" zoomScaleNormal="80" zoomScaleSheetLayoutView="90" workbookViewId="0">
      <selection activeCell="F4" sqref="F4"/>
    </sheetView>
  </sheetViews>
  <sheetFormatPr defaultColWidth="9.1796875" defaultRowHeight="15.5" x14ac:dyDescent="0.35"/>
  <cols>
    <col min="1" max="1" width="10" style="34" customWidth="1"/>
    <col min="2" max="2" width="66.36328125" style="33" customWidth="1"/>
    <col min="3" max="3" width="8.81640625" style="1" bestFit="1" customWidth="1"/>
    <col min="4" max="4" width="12.36328125" style="1" customWidth="1"/>
    <col min="5" max="5" width="11.7265625" style="1" customWidth="1"/>
    <col min="6" max="6" width="15.90625" style="1" customWidth="1"/>
    <col min="7" max="16384" width="9.1796875" style="1"/>
  </cols>
  <sheetData>
    <row r="1" spans="1:6" ht="23" customHeight="1" thickTop="1" x14ac:dyDescent="0.35">
      <c r="A1" s="328" t="s">
        <v>137</v>
      </c>
      <c r="B1" s="329"/>
      <c r="C1" s="329"/>
      <c r="D1" s="329"/>
      <c r="E1" s="329"/>
      <c r="F1" s="330"/>
    </row>
    <row r="2" spans="1:6" ht="23" customHeight="1" x14ac:dyDescent="0.35">
      <c r="A2" s="197" t="s">
        <v>0</v>
      </c>
      <c r="B2" s="160" t="s">
        <v>1</v>
      </c>
      <c r="C2" s="109" t="s">
        <v>2</v>
      </c>
      <c r="D2" s="109" t="s">
        <v>3</v>
      </c>
      <c r="E2" s="109" t="s">
        <v>4</v>
      </c>
      <c r="F2" s="198" t="s">
        <v>5</v>
      </c>
    </row>
    <row r="3" spans="1:6" ht="23" customHeight="1" x14ac:dyDescent="0.35">
      <c r="A3" s="199">
        <v>1</v>
      </c>
      <c r="B3" s="163" t="s">
        <v>18</v>
      </c>
      <c r="C3" s="164"/>
      <c r="D3" s="163"/>
      <c r="E3" s="164"/>
      <c r="F3" s="200"/>
    </row>
    <row r="4" spans="1:6" ht="23" customHeight="1" x14ac:dyDescent="0.35">
      <c r="A4" s="201">
        <v>1.1000000000000001</v>
      </c>
      <c r="B4" s="190" t="s">
        <v>19</v>
      </c>
      <c r="C4" s="191" t="s">
        <v>238</v>
      </c>
      <c r="D4" s="192">
        <v>24.2</v>
      </c>
      <c r="E4" s="196">
        <v>0</v>
      </c>
      <c r="F4" s="202">
        <f t="shared" ref="F4:F9" si="0">E4*D4</f>
        <v>0</v>
      </c>
    </row>
    <row r="5" spans="1:6" ht="23" customHeight="1" x14ac:dyDescent="0.35">
      <c r="A5" s="201">
        <v>1.2</v>
      </c>
      <c r="B5" s="190" t="s">
        <v>20</v>
      </c>
      <c r="C5" s="194" t="s">
        <v>239</v>
      </c>
      <c r="D5" s="192">
        <v>6.8</v>
      </c>
      <c r="E5" s="196">
        <v>0</v>
      </c>
      <c r="F5" s="202">
        <f t="shared" si="0"/>
        <v>0</v>
      </c>
    </row>
    <row r="6" spans="1:6" ht="23" customHeight="1" x14ac:dyDescent="0.35">
      <c r="A6" s="201">
        <v>1.3</v>
      </c>
      <c r="B6" s="190" t="s">
        <v>21</v>
      </c>
      <c r="C6" s="194" t="s">
        <v>239</v>
      </c>
      <c r="D6" s="192">
        <v>5.4</v>
      </c>
      <c r="E6" s="196">
        <v>0</v>
      </c>
      <c r="F6" s="202">
        <f t="shared" si="0"/>
        <v>0</v>
      </c>
    </row>
    <row r="7" spans="1:6" ht="23" customHeight="1" x14ac:dyDescent="0.35">
      <c r="A7" s="201">
        <v>1.4</v>
      </c>
      <c r="B7" s="190" t="s">
        <v>22</v>
      </c>
      <c r="C7" s="194" t="s">
        <v>239</v>
      </c>
      <c r="D7" s="195">
        <v>0.27</v>
      </c>
      <c r="E7" s="196">
        <v>0</v>
      </c>
      <c r="F7" s="202">
        <f t="shared" si="0"/>
        <v>0</v>
      </c>
    </row>
    <row r="8" spans="1:6" ht="31" customHeight="1" x14ac:dyDescent="0.35">
      <c r="A8" s="201">
        <v>1.5</v>
      </c>
      <c r="B8" s="190" t="s">
        <v>23</v>
      </c>
      <c r="C8" s="191" t="s">
        <v>238</v>
      </c>
      <c r="D8" s="192">
        <v>10.24</v>
      </c>
      <c r="E8" s="196">
        <v>0</v>
      </c>
      <c r="F8" s="202">
        <f t="shared" si="0"/>
        <v>0</v>
      </c>
    </row>
    <row r="9" spans="1:6" ht="23" customHeight="1" x14ac:dyDescent="0.35">
      <c r="A9" s="201">
        <v>1.6</v>
      </c>
      <c r="B9" s="190" t="s">
        <v>24</v>
      </c>
      <c r="C9" s="194" t="s">
        <v>239</v>
      </c>
      <c r="D9" s="192">
        <v>17.04</v>
      </c>
      <c r="E9" s="196">
        <v>0</v>
      </c>
      <c r="F9" s="202">
        <f t="shared" si="0"/>
        <v>0</v>
      </c>
    </row>
    <row r="10" spans="1:6" ht="23" customHeight="1" x14ac:dyDescent="0.35">
      <c r="A10" s="203"/>
      <c r="B10" s="131" t="s">
        <v>25</v>
      </c>
      <c r="C10" s="174"/>
      <c r="D10" s="160"/>
      <c r="E10" s="175"/>
      <c r="F10" s="204">
        <f>SUM(F4:F9)</f>
        <v>0</v>
      </c>
    </row>
    <row r="11" spans="1:6" ht="23" customHeight="1" x14ac:dyDescent="0.35">
      <c r="A11" s="205">
        <v>2</v>
      </c>
      <c r="B11" s="178" t="s">
        <v>26</v>
      </c>
      <c r="C11" s="179"/>
      <c r="D11" s="179"/>
      <c r="E11" s="180"/>
      <c r="F11" s="206"/>
    </row>
    <row r="12" spans="1:6" ht="23" customHeight="1" x14ac:dyDescent="0.35">
      <c r="A12" s="207">
        <v>2.1</v>
      </c>
      <c r="B12" s="167" t="s">
        <v>187</v>
      </c>
      <c r="C12" s="168" t="s">
        <v>236</v>
      </c>
      <c r="D12" s="169">
        <v>0.65</v>
      </c>
      <c r="E12" s="181">
        <v>0</v>
      </c>
      <c r="F12" s="206">
        <f>E12*D12</f>
        <v>0</v>
      </c>
    </row>
    <row r="13" spans="1:6" ht="23" customHeight="1" x14ac:dyDescent="0.35">
      <c r="A13" s="207">
        <v>2.2000000000000002</v>
      </c>
      <c r="B13" s="167" t="s">
        <v>27</v>
      </c>
      <c r="C13" s="168" t="s">
        <v>236</v>
      </c>
      <c r="D13" s="169">
        <v>3.16</v>
      </c>
      <c r="E13" s="181">
        <v>0</v>
      </c>
      <c r="F13" s="206">
        <f>E13*D13</f>
        <v>0</v>
      </c>
    </row>
    <row r="14" spans="1:6" ht="23" customHeight="1" x14ac:dyDescent="0.35">
      <c r="A14" s="207">
        <v>2.2999999999999998</v>
      </c>
      <c r="B14" s="167" t="s">
        <v>188</v>
      </c>
      <c r="C14" s="171" t="s">
        <v>237</v>
      </c>
      <c r="D14" s="169">
        <v>1</v>
      </c>
      <c r="E14" s="181">
        <v>0</v>
      </c>
      <c r="F14" s="206">
        <f>E14*D14</f>
        <v>0</v>
      </c>
    </row>
    <row r="15" spans="1:6" ht="23" customHeight="1" x14ac:dyDescent="0.35">
      <c r="A15" s="207">
        <v>2.4</v>
      </c>
      <c r="B15" s="167" t="s">
        <v>189</v>
      </c>
      <c r="C15" s="171" t="s">
        <v>237</v>
      </c>
      <c r="D15" s="182">
        <v>7.0650000000000004E-2</v>
      </c>
      <c r="E15" s="181">
        <v>0</v>
      </c>
      <c r="F15" s="206">
        <f>E15*D15</f>
        <v>0</v>
      </c>
    </row>
    <row r="16" spans="1:6" ht="23" customHeight="1" x14ac:dyDescent="0.35">
      <c r="A16" s="203"/>
      <c r="B16" s="131" t="s">
        <v>25</v>
      </c>
      <c r="C16" s="174"/>
      <c r="D16" s="160"/>
      <c r="E16" s="183"/>
      <c r="F16" s="208">
        <f>SUM(F12:F15)</f>
        <v>0</v>
      </c>
    </row>
    <row r="17" spans="1:6" ht="23" customHeight="1" x14ac:dyDescent="0.35">
      <c r="A17" s="205">
        <v>3</v>
      </c>
      <c r="B17" s="178" t="s">
        <v>28</v>
      </c>
      <c r="C17" s="179"/>
      <c r="D17" s="179"/>
      <c r="E17" s="180"/>
      <c r="F17" s="206"/>
    </row>
    <row r="18" spans="1:6" ht="35" customHeight="1" x14ac:dyDescent="0.35">
      <c r="A18" s="207">
        <v>3.1</v>
      </c>
      <c r="B18" s="167" t="s">
        <v>29</v>
      </c>
      <c r="C18" s="171" t="s">
        <v>237</v>
      </c>
      <c r="D18" s="185">
        <v>3</v>
      </c>
      <c r="E18" s="187">
        <v>0</v>
      </c>
      <c r="F18" s="209">
        <f>E18*D18</f>
        <v>0</v>
      </c>
    </row>
    <row r="19" spans="1:6" ht="23" customHeight="1" x14ac:dyDescent="0.35">
      <c r="A19" s="207">
        <v>3.2</v>
      </c>
      <c r="B19" s="167" t="s">
        <v>30</v>
      </c>
      <c r="C19" s="168" t="s">
        <v>236</v>
      </c>
      <c r="D19" s="185">
        <v>15</v>
      </c>
      <c r="E19" s="187">
        <v>0</v>
      </c>
      <c r="F19" s="209">
        <f t="shared" ref="F19:F41" si="1">E19*D19</f>
        <v>0</v>
      </c>
    </row>
    <row r="20" spans="1:6" ht="23" customHeight="1" x14ac:dyDescent="0.35">
      <c r="A20" s="207">
        <v>3.3</v>
      </c>
      <c r="B20" s="167" t="s">
        <v>31</v>
      </c>
      <c r="C20" s="168" t="s">
        <v>236</v>
      </c>
      <c r="D20" s="185">
        <v>7.6</v>
      </c>
      <c r="E20" s="187">
        <v>0</v>
      </c>
      <c r="F20" s="209">
        <f t="shared" si="1"/>
        <v>0</v>
      </c>
    </row>
    <row r="21" spans="1:6" ht="23" customHeight="1" x14ac:dyDescent="0.35">
      <c r="A21" s="203"/>
      <c r="B21" s="131" t="s">
        <v>25</v>
      </c>
      <c r="C21" s="174"/>
      <c r="D21" s="160"/>
      <c r="E21" s="175"/>
      <c r="F21" s="204">
        <f>SUM(F18:F20)</f>
        <v>0</v>
      </c>
    </row>
    <row r="22" spans="1:6" ht="23" customHeight="1" x14ac:dyDescent="0.35">
      <c r="A22" s="205">
        <v>4</v>
      </c>
      <c r="B22" s="178" t="s">
        <v>32</v>
      </c>
      <c r="C22" s="179"/>
      <c r="D22" s="179"/>
      <c r="E22" s="180"/>
      <c r="F22" s="206">
        <f t="shared" si="1"/>
        <v>0</v>
      </c>
    </row>
    <row r="23" spans="1:6" ht="23" customHeight="1" x14ac:dyDescent="0.35">
      <c r="A23" s="205">
        <v>4.0999999999999996</v>
      </c>
      <c r="B23" s="178" t="s">
        <v>33</v>
      </c>
      <c r="C23" s="179"/>
      <c r="D23" s="179"/>
      <c r="E23" s="180"/>
      <c r="F23" s="206">
        <f t="shared" si="1"/>
        <v>0</v>
      </c>
    </row>
    <row r="24" spans="1:6" ht="23" customHeight="1" x14ac:dyDescent="0.35">
      <c r="A24" s="207" t="s">
        <v>34</v>
      </c>
      <c r="B24" s="167" t="s">
        <v>13</v>
      </c>
      <c r="C24" s="179" t="s">
        <v>122</v>
      </c>
      <c r="D24" s="169">
        <v>6</v>
      </c>
      <c r="E24" s="181">
        <v>0</v>
      </c>
      <c r="F24" s="206">
        <f t="shared" si="1"/>
        <v>0</v>
      </c>
    </row>
    <row r="25" spans="1:6" ht="23" customHeight="1" x14ac:dyDescent="0.35">
      <c r="A25" s="207" t="s">
        <v>35</v>
      </c>
      <c r="B25" s="167" t="s">
        <v>36</v>
      </c>
      <c r="C25" s="179" t="s">
        <v>122</v>
      </c>
      <c r="D25" s="169">
        <v>6</v>
      </c>
      <c r="E25" s="181">
        <v>0</v>
      </c>
      <c r="F25" s="206">
        <f t="shared" si="1"/>
        <v>0</v>
      </c>
    </row>
    <row r="26" spans="1:6" ht="23" customHeight="1" x14ac:dyDescent="0.35">
      <c r="A26" s="205">
        <v>4.2</v>
      </c>
      <c r="B26" s="178" t="s">
        <v>37</v>
      </c>
      <c r="C26" s="179"/>
      <c r="D26" s="169"/>
      <c r="E26" s="181">
        <v>0</v>
      </c>
      <c r="F26" s="206">
        <f t="shared" si="1"/>
        <v>0</v>
      </c>
    </row>
    <row r="27" spans="1:6" ht="23" customHeight="1" x14ac:dyDescent="0.35">
      <c r="A27" s="207" t="s">
        <v>38</v>
      </c>
      <c r="B27" s="167" t="s">
        <v>39</v>
      </c>
      <c r="C27" s="179" t="s">
        <v>14</v>
      </c>
      <c r="D27" s="169">
        <v>1</v>
      </c>
      <c r="E27" s="181">
        <v>0</v>
      </c>
      <c r="F27" s="206">
        <f t="shared" si="1"/>
        <v>0</v>
      </c>
    </row>
    <row r="28" spans="1:6" ht="23" customHeight="1" x14ac:dyDescent="0.35">
      <c r="A28" s="207" t="s">
        <v>40</v>
      </c>
      <c r="B28" s="167" t="s">
        <v>41</v>
      </c>
      <c r="C28" s="179" t="s">
        <v>14</v>
      </c>
      <c r="D28" s="169">
        <v>4</v>
      </c>
      <c r="E28" s="181">
        <v>0</v>
      </c>
      <c r="F28" s="206">
        <f t="shared" si="1"/>
        <v>0</v>
      </c>
    </row>
    <row r="29" spans="1:6" ht="23" customHeight="1" x14ac:dyDescent="0.35">
      <c r="A29" s="207" t="s">
        <v>42</v>
      </c>
      <c r="B29" s="167" t="s">
        <v>43</v>
      </c>
      <c r="C29" s="179" t="s">
        <v>14</v>
      </c>
      <c r="D29" s="169">
        <v>1</v>
      </c>
      <c r="E29" s="181">
        <v>0</v>
      </c>
      <c r="F29" s="206">
        <f t="shared" si="1"/>
        <v>0</v>
      </c>
    </row>
    <row r="30" spans="1:6" ht="23" customHeight="1" x14ac:dyDescent="0.35">
      <c r="A30" s="207" t="s">
        <v>44</v>
      </c>
      <c r="B30" s="167" t="s">
        <v>45</v>
      </c>
      <c r="C30" s="179" t="s">
        <v>14</v>
      </c>
      <c r="D30" s="169">
        <v>5</v>
      </c>
      <c r="E30" s="181">
        <v>0</v>
      </c>
      <c r="F30" s="206">
        <f t="shared" si="1"/>
        <v>0</v>
      </c>
    </row>
    <row r="31" spans="1:6" ht="23" customHeight="1" x14ac:dyDescent="0.35">
      <c r="A31" s="207" t="s">
        <v>46</v>
      </c>
      <c r="B31" s="167" t="s">
        <v>47</v>
      </c>
      <c r="C31" s="179" t="s">
        <v>14</v>
      </c>
      <c r="D31" s="169">
        <v>4</v>
      </c>
      <c r="E31" s="181">
        <v>0</v>
      </c>
      <c r="F31" s="206">
        <f t="shared" si="1"/>
        <v>0</v>
      </c>
    </row>
    <row r="32" spans="1:6" ht="23" customHeight="1" x14ac:dyDescent="0.35">
      <c r="A32" s="207" t="s">
        <v>48</v>
      </c>
      <c r="B32" s="167" t="s">
        <v>49</v>
      </c>
      <c r="C32" s="179" t="s">
        <v>14</v>
      </c>
      <c r="D32" s="169">
        <v>4</v>
      </c>
      <c r="E32" s="181">
        <v>0</v>
      </c>
      <c r="F32" s="206">
        <f t="shared" si="1"/>
        <v>0</v>
      </c>
    </row>
    <row r="33" spans="1:6" ht="23" customHeight="1" x14ac:dyDescent="0.35">
      <c r="A33" s="207" t="s">
        <v>50</v>
      </c>
      <c r="B33" s="167" t="s">
        <v>51</v>
      </c>
      <c r="C33" s="179" t="s">
        <v>14</v>
      </c>
      <c r="D33" s="169">
        <v>2</v>
      </c>
      <c r="E33" s="181">
        <v>0</v>
      </c>
      <c r="F33" s="206">
        <f t="shared" si="1"/>
        <v>0</v>
      </c>
    </row>
    <row r="34" spans="1:6" ht="23" customHeight="1" x14ac:dyDescent="0.35">
      <c r="A34" s="207" t="s">
        <v>52</v>
      </c>
      <c r="B34" s="167" t="s">
        <v>53</v>
      </c>
      <c r="C34" s="179" t="s">
        <v>14</v>
      </c>
      <c r="D34" s="169">
        <v>1</v>
      </c>
      <c r="E34" s="181">
        <v>0</v>
      </c>
      <c r="F34" s="206">
        <f t="shared" si="1"/>
        <v>0</v>
      </c>
    </row>
    <row r="35" spans="1:6" ht="23" customHeight="1" x14ac:dyDescent="0.35">
      <c r="A35" s="207" t="s">
        <v>54</v>
      </c>
      <c r="B35" s="167" t="s">
        <v>55</v>
      </c>
      <c r="C35" s="179" t="s">
        <v>14</v>
      </c>
      <c r="D35" s="169">
        <v>6</v>
      </c>
      <c r="E35" s="181">
        <v>0</v>
      </c>
      <c r="F35" s="206">
        <f t="shared" si="1"/>
        <v>0</v>
      </c>
    </row>
    <row r="36" spans="1:6" ht="23" customHeight="1" x14ac:dyDescent="0.35">
      <c r="A36" s="207" t="s">
        <v>56</v>
      </c>
      <c r="B36" s="167" t="s">
        <v>64</v>
      </c>
      <c r="C36" s="179" t="s">
        <v>14</v>
      </c>
      <c r="D36" s="169">
        <v>1</v>
      </c>
      <c r="E36" s="181">
        <v>0</v>
      </c>
      <c r="F36" s="206">
        <f t="shared" si="1"/>
        <v>0</v>
      </c>
    </row>
    <row r="37" spans="1:6" ht="23" customHeight="1" x14ac:dyDescent="0.35">
      <c r="A37" s="203"/>
      <c r="B37" s="131" t="s">
        <v>25</v>
      </c>
      <c r="C37" s="174"/>
      <c r="D37" s="160"/>
      <c r="E37" s="175"/>
      <c r="F37" s="204">
        <f>SUM(F22:F36)</f>
        <v>0</v>
      </c>
    </row>
    <row r="38" spans="1:6" ht="23" customHeight="1" x14ac:dyDescent="0.35">
      <c r="A38" s="205">
        <v>5</v>
      </c>
      <c r="B38" s="188" t="s">
        <v>57</v>
      </c>
      <c r="C38" s="179"/>
      <c r="D38" s="179"/>
      <c r="E38" s="180"/>
      <c r="F38" s="206">
        <f t="shared" si="1"/>
        <v>0</v>
      </c>
    </row>
    <row r="39" spans="1:6" ht="30" customHeight="1" x14ac:dyDescent="0.35">
      <c r="A39" s="207">
        <v>5.0999999999999996</v>
      </c>
      <c r="B39" s="167" t="s">
        <v>58</v>
      </c>
      <c r="C39" s="179" t="s">
        <v>59</v>
      </c>
      <c r="D39" s="185">
        <v>2</v>
      </c>
      <c r="E39" s="187">
        <v>0</v>
      </c>
      <c r="F39" s="209">
        <f t="shared" si="1"/>
        <v>0</v>
      </c>
    </row>
    <row r="40" spans="1:6" ht="33" customHeight="1" x14ac:dyDescent="0.35">
      <c r="A40" s="207">
        <v>5.2</v>
      </c>
      <c r="B40" s="167" t="s">
        <v>60</v>
      </c>
      <c r="C40" s="171" t="s">
        <v>237</v>
      </c>
      <c r="D40" s="185">
        <v>0.32</v>
      </c>
      <c r="E40" s="187">
        <v>0</v>
      </c>
      <c r="F40" s="209">
        <f t="shared" si="1"/>
        <v>0</v>
      </c>
    </row>
    <row r="41" spans="1:6" ht="83.5" customHeight="1" x14ac:dyDescent="0.35">
      <c r="A41" s="207">
        <v>5.3</v>
      </c>
      <c r="B41" s="167" t="s">
        <v>61</v>
      </c>
      <c r="C41" s="179" t="s">
        <v>122</v>
      </c>
      <c r="D41" s="185">
        <v>25</v>
      </c>
      <c r="E41" s="187">
        <v>0</v>
      </c>
      <c r="F41" s="209">
        <f t="shared" si="1"/>
        <v>0</v>
      </c>
    </row>
    <row r="42" spans="1:6" ht="23" customHeight="1" x14ac:dyDescent="0.35">
      <c r="A42" s="197"/>
      <c r="B42" s="131" t="s">
        <v>25</v>
      </c>
      <c r="C42" s="175"/>
      <c r="D42" s="160"/>
      <c r="E42" s="175"/>
      <c r="F42" s="204">
        <f>SUM(F38:F41)</f>
        <v>0</v>
      </c>
    </row>
    <row r="43" spans="1:6" ht="23" customHeight="1" x14ac:dyDescent="0.35">
      <c r="A43" s="210"/>
      <c r="B43" s="116" t="s">
        <v>210</v>
      </c>
      <c r="C43" s="117"/>
      <c r="D43" s="117"/>
      <c r="E43" s="117"/>
      <c r="F43" s="211">
        <f>F10+F16+F21+F37+F42</f>
        <v>0</v>
      </c>
    </row>
    <row r="44" spans="1:6" ht="23" customHeight="1" x14ac:dyDescent="0.35">
      <c r="A44" s="210"/>
      <c r="B44" s="116" t="s">
        <v>200</v>
      </c>
      <c r="C44" s="117"/>
      <c r="D44" s="117"/>
      <c r="E44" s="117"/>
      <c r="F44" s="211">
        <f>F43*6</f>
        <v>0</v>
      </c>
    </row>
    <row r="45" spans="1:6" ht="23" customHeight="1" x14ac:dyDescent="0.35">
      <c r="A45" s="210"/>
      <c r="B45" s="116" t="s">
        <v>17</v>
      </c>
      <c r="C45" s="117"/>
      <c r="D45" s="117"/>
      <c r="E45" s="117"/>
      <c r="F45" s="211">
        <f>F44*15%</f>
        <v>0</v>
      </c>
    </row>
    <row r="46" spans="1:6" ht="23" customHeight="1" thickBot="1" x14ac:dyDescent="0.4">
      <c r="A46" s="212"/>
      <c r="B46" s="213" t="s">
        <v>138</v>
      </c>
      <c r="C46" s="214"/>
      <c r="D46" s="214"/>
      <c r="E46" s="214"/>
      <c r="F46" s="215">
        <f>SUM(F44:F45)</f>
        <v>0</v>
      </c>
    </row>
    <row r="47" spans="1:6" ht="16" thickTop="1" x14ac:dyDescent="0.35"/>
  </sheetData>
  <mergeCells count="1">
    <mergeCell ref="A1:F1"/>
  </mergeCells>
  <pageMargins left="0.75" right="0.75" top="1" bottom="1" header="0.5" footer="0.5"/>
  <pageSetup scale="5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15B82-C140-4D74-BFC2-110B08643137}">
  <sheetPr>
    <tabColor theme="5" tint="-0.249977111117893"/>
    <pageSetUpPr fitToPage="1"/>
  </sheetPr>
  <dimension ref="A1:H8"/>
  <sheetViews>
    <sheetView view="pageBreakPreview" zoomScaleNormal="100" zoomScaleSheetLayoutView="100" workbookViewId="0">
      <selection activeCell="E8" sqref="E8"/>
    </sheetView>
  </sheetViews>
  <sheetFormatPr defaultColWidth="9.1796875" defaultRowHeight="15.5" x14ac:dyDescent="0.35"/>
  <cols>
    <col min="1" max="1" width="8" style="44" customWidth="1"/>
    <col min="2" max="2" width="72.08984375" style="37" customWidth="1"/>
    <col min="3" max="3" width="14.81640625" style="37" customWidth="1"/>
    <col min="4" max="4" width="6.81640625" style="37" customWidth="1"/>
    <col min="5" max="5" width="14.1796875" style="37" customWidth="1"/>
    <col min="6" max="6" width="14.81640625" style="37" customWidth="1"/>
    <col min="7" max="7" width="10" style="37" customWidth="1"/>
    <col min="8" max="8" width="15.1796875" style="37" customWidth="1"/>
    <col min="9" max="256" width="9.1796875" style="37"/>
    <col min="257" max="257" width="7.81640625" style="37" customWidth="1"/>
    <col min="258" max="258" width="64" style="37" customWidth="1"/>
    <col min="259" max="259" width="18.453125" style="37" customWidth="1"/>
    <col min="260" max="260" width="14.81640625" style="37" customWidth="1"/>
    <col min="261" max="261" width="14.1796875" style="37" customWidth="1"/>
    <col min="262" max="262" width="14.81640625" style="37" customWidth="1"/>
    <col min="263" max="263" width="10" style="37" customWidth="1"/>
    <col min="264" max="264" width="15.1796875" style="37" customWidth="1"/>
    <col min="265" max="512" width="9.1796875" style="37"/>
    <col min="513" max="513" width="7.81640625" style="37" customWidth="1"/>
    <col min="514" max="514" width="64" style="37" customWidth="1"/>
    <col min="515" max="515" width="18.453125" style="37" customWidth="1"/>
    <col min="516" max="516" width="14.81640625" style="37" customWidth="1"/>
    <col min="517" max="517" width="14.1796875" style="37" customWidth="1"/>
    <col min="518" max="518" width="14.81640625" style="37" customWidth="1"/>
    <col min="519" max="519" width="10" style="37" customWidth="1"/>
    <col min="520" max="520" width="15.1796875" style="37" customWidth="1"/>
    <col min="521" max="768" width="9.1796875" style="37"/>
    <col min="769" max="769" width="7.81640625" style="37" customWidth="1"/>
    <col min="770" max="770" width="64" style="37" customWidth="1"/>
    <col min="771" max="771" width="18.453125" style="37" customWidth="1"/>
    <col min="772" max="772" width="14.81640625" style="37" customWidth="1"/>
    <col min="773" max="773" width="14.1796875" style="37" customWidth="1"/>
    <col min="774" max="774" width="14.81640625" style="37" customWidth="1"/>
    <col min="775" max="775" width="10" style="37" customWidth="1"/>
    <col min="776" max="776" width="15.1796875" style="37" customWidth="1"/>
    <col min="777" max="1024" width="9.1796875" style="37"/>
    <col min="1025" max="1025" width="7.81640625" style="37" customWidth="1"/>
    <col min="1026" max="1026" width="64" style="37" customWidth="1"/>
    <col min="1027" max="1027" width="18.453125" style="37" customWidth="1"/>
    <col min="1028" max="1028" width="14.81640625" style="37" customWidth="1"/>
    <col min="1029" max="1029" width="14.1796875" style="37" customWidth="1"/>
    <col min="1030" max="1030" width="14.81640625" style="37" customWidth="1"/>
    <col min="1031" max="1031" width="10" style="37" customWidth="1"/>
    <col min="1032" max="1032" width="15.1796875" style="37" customWidth="1"/>
    <col min="1033" max="1280" width="9.1796875" style="37"/>
    <col min="1281" max="1281" width="7.81640625" style="37" customWidth="1"/>
    <col min="1282" max="1282" width="64" style="37" customWidth="1"/>
    <col min="1283" max="1283" width="18.453125" style="37" customWidth="1"/>
    <col min="1284" max="1284" width="14.81640625" style="37" customWidth="1"/>
    <col min="1285" max="1285" width="14.1796875" style="37" customWidth="1"/>
    <col min="1286" max="1286" width="14.81640625" style="37" customWidth="1"/>
    <col min="1287" max="1287" width="10" style="37" customWidth="1"/>
    <col min="1288" max="1288" width="15.1796875" style="37" customWidth="1"/>
    <col min="1289" max="1536" width="9.1796875" style="37"/>
    <col min="1537" max="1537" width="7.81640625" style="37" customWidth="1"/>
    <col min="1538" max="1538" width="64" style="37" customWidth="1"/>
    <col min="1539" max="1539" width="18.453125" style="37" customWidth="1"/>
    <col min="1540" max="1540" width="14.81640625" style="37" customWidth="1"/>
    <col min="1541" max="1541" width="14.1796875" style="37" customWidth="1"/>
    <col min="1542" max="1542" width="14.81640625" style="37" customWidth="1"/>
    <col min="1543" max="1543" width="10" style="37" customWidth="1"/>
    <col min="1544" max="1544" width="15.1796875" style="37" customWidth="1"/>
    <col min="1545" max="1792" width="9.1796875" style="37"/>
    <col min="1793" max="1793" width="7.81640625" style="37" customWidth="1"/>
    <col min="1794" max="1794" width="64" style="37" customWidth="1"/>
    <col min="1795" max="1795" width="18.453125" style="37" customWidth="1"/>
    <col min="1796" max="1796" width="14.81640625" style="37" customWidth="1"/>
    <col min="1797" max="1797" width="14.1796875" style="37" customWidth="1"/>
    <col min="1798" max="1798" width="14.81640625" style="37" customWidth="1"/>
    <col min="1799" max="1799" width="10" style="37" customWidth="1"/>
    <col min="1800" max="1800" width="15.1796875" style="37" customWidth="1"/>
    <col min="1801" max="2048" width="9.1796875" style="37"/>
    <col min="2049" max="2049" width="7.81640625" style="37" customWidth="1"/>
    <col min="2050" max="2050" width="64" style="37" customWidth="1"/>
    <col min="2051" max="2051" width="18.453125" style="37" customWidth="1"/>
    <col min="2052" max="2052" width="14.81640625" style="37" customWidth="1"/>
    <col min="2053" max="2053" width="14.1796875" style="37" customWidth="1"/>
    <col min="2054" max="2054" width="14.81640625" style="37" customWidth="1"/>
    <col min="2055" max="2055" width="10" style="37" customWidth="1"/>
    <col min="2056" max="2056" width="15.1796875" style="37" customWidth="1"/>
    <col min="2057" max="2304" width="9.1796875" style="37"/>
    <col min="2305" max="2305" width="7.81640625" style="37" customWidth="1"/>
    <col min="2306" max="2306" width="64" style="37" customWidth="1"/>
    <col min="2307" max="2307" width="18.453125" style="37" customWidth="1"/>
    <col min="2308" max="2308" width="14.81640625" style="37" customWidth="1"/>
    <col min="2309" max="2309" width="14.1796875" style="37" customWidth="1"/>
    <col min="2310" max="2310" width="14.81640625" style="37" customWidth="1"/>
    <col min="2311" max="2311" width="10" style="37" customWidth="1"/>
    <col min="2312" max="2312" width="15.1796875" style="37" customWidth="1"/>
    <col min="2313" max="2560" width="9.1796875" style="37"/>
    <col min="2561" max="2561" width="7.81640625" style="37" customWidth="1"/>
    <col min="2562" max="2562" width="64" style="37" customWidth="1"/>
    <col min="2563" max="2563" width="18.453125" style="37" customWidth="1"/>
    <col min="2564" max="2564" width="14.81640625" style="37" customWidth="1"/>
    <col min="2565" max="2565" width="14.1796875" style="37" customWidth="1"/>
    <col min="2566" max="2566" width="14.81640625" style="37" customWidth="1"/>
    <col min="2567" max="2567" width="10" style="37" customWidth="1"/>
    <col min="2568" max="2568" width="15.1796875" style="37" customWidth="1"/>
    <col min="2569" max="2816" width="9.1796875" style="37"/>
    <col min="2817" max="2817" width="7.81640625" style="37" customWidth="1"/>
    <col min="2818" max="2818" width="64" style="37" customWidth="1"/>
    <col min="2819" max="2819" width="18.453125" style="37" customWidth="1"/>
    <col min="2820" max="2820" width="14.81640625" style="37" customWidth="1"/>
    <col min="2821" max="2821" width="14.1796875" style="37" customWidth="1"/>
    <col min="2822" max="2822" width="14.81640625" style="37" customWidth="1"/>
    <col min="2823" max="2823" width="10" style="37" customWidth="1"/>
    <col min="2824" max="2824" width="15.1796875" style="37" customWidth="1"/>
    <col min="2825" max="3072" width="9.1796875" style="37"/>
    <col min="3073" max="3073" width="7.81640625" style="37" customWidth="1"/>
    <col min="3074" max="3074" width="64" style="37" customWidth="1"/>
    <col min="3075" max="3075" width="18.453125" style="37" customWidth="1"/>
    <col min="3076" max="3076" width="14.81640625" style="37" customWidth="1"/>
    <col min="3077" max="3077" width="14.1796875" style="37" customWidth="1"/>
    <col min="3078" max="3078" width="14.81640625" style="37" customWidth="1"/>
    <col min="3079" max="3079" width="10" style="37" customWidth="1"/>
    <col min="3080" max="3080" width="15.1796875" style="37" customWidth="1"/>
    <col min="3081" max="3328" width="9.1796875" style="37"/>
    <col min="3329" max="3329" width="7.81640625" style="37" customWidth="1"/>
    <col min="3330" max="3330" width="64" style="37" customWidth="1"/>
    <col min="3331" max="3331" width="18.453125" style="37" customWidth="1"/>
    <col min="3332" max="3332" width="14.81640625" style="37" customWidth="1"/>
    <col min="3333" max="3333" width="14.1796875" style="37" customWidth="1"/>
    <col min="3334" max="3334" width="14.81640625" style="37" customWidth="1"/>
    <col min="3335" max="3335" width="10" style="37" customWidth="1"/>
    <col min="3336" max="3336" width="15.1796875" style="37" customWidth="1"/>
    <col min="3337" max="3584" width="9.1796875" style="37"/>
    <col min="3585" max="3585" width="7.81640625" style="37" customWidth="1"/>
    <col min="3586" max="3586" width="64" style="37" customWidth="1"/>
    <col min="3587" max="3587" width="18.453125" style="37" customWidth="1"/>
    <col min="3588" max="3588" width="14.81640625" style="37" customWidth="1"/>
    <col min="3589" max="3589" width="14.1796875" style="37" customWidth="1"/>
    <col min="3590" max="3590" width="14.81640625" style="37" customWidth="1"/>
    <col min="3591" max="3591" width="10" style="37" customWidth="1"/>
    <col min="3592" max="3592" width="15.1796875" style="37" customWidth="1"/>
    <col min="3593" max="3840" width="9.1796875" style="37"/>
    <col min="3841" max="3841" width="7.81640625" style="37" customWidth="1"/>
    <col min="3842" max="3842" width="64" style="37" customWidth="1"/>
    <col min="3843" max="3843" width="18.453125" style="37" customWidth="1"/>
    <col min="3844" max="3844" width="14.81640625" style="37" customWidth="1"/>
    <col min="3845" max="3845" width="14.1796875" style="37" customWidth="1"/>
    <col min="3846" max="3846" width="14.81640625" style="37" customWidth="1"/>
    <col min="3847" max="3847" width="10" style="37" customWidth="1"/>
    <col min="3848" max="3848" width="15.1796875" style="37" customWidth="1"/>
    <col min="3849" max="4096" width="9.1796875" style="37"/>
    <col min="4097" max="4097" width="7.81640625" style="37" customWidth="1"/>
    <col min="4098" max="4098" width="64" style="37" customWidth="1"/>
    <col min="4099" max="4099" width="18.453125" style="37" customWidth="1"/>
    <col min="4100" max="4100" width="14.81640625" style="37" customWidth="1"/>
    <col min="4101" max="4101" width="14.1796875" style="37" customWidth="1"/>
    <col min="4102" max="4102" width="14.81640625" style="37" customWidth="1"/>
    <col min="4103" max="4103" width="10" style="37" customWidth="1"/>
    <col min="4104" max="4104" width="15.1796875" style="37" customWidth="1"/>
    <col min="4105" max="4352" width="9.1796875" style="37"/>
    <col min="4353" max="4353" width="7.81640625" style="37" customWidth="1"/>
    <col min="4354" max="4354" width="64" style="37" customWidth="1"/>
    <col min="4355" max="4355" width="18.453125" style="37" customWidth="1"/>
    <col min="4356" max="4356" width="14.81640625" style="37" customWidth="1"/>
    <col min="4357" max="4357" width="14.1796875" style="37" customWidth="1"/>
    <col min="4358" max="4358" width="14.81640625" style="37" customWidth="1"/>
    <col min="4359" max="4359" width="10" style="37" customWidth="1"/>
    <col min="4360" max="4360" width="15.1796875" style="37" customWidth="1"/>
    <col min="4361" max="4608" width="9.1796875" style="37"/>
    <col min="4609" max="4609" width="7.81640625" style="37" customWidth="1"/>
    <col min="4610" max="4610" width="64" style="37" customWidth="1"/>
    <col min="4611" max="4611" width="18.453125" style="37" customWidth="1"/>
    <col min="4612" max="4612" width="14.81640625" style="37" customWidth="1"/>
    <col min="4613" max="4613" width="14.1796875" style="37" customWidth="1"/>
    <col min="4614" max="4614" width="14.81640625" style="37" customWidth="1"/>
    <col min="4615" max="4615" width="10" style="37" customWidth="1"/>
    <col min="4616" max="4616" width="15.1796875" style="37" customWidth="1"/>
    <col min="4617" max="4864" width="9.1796875" style="37"/>
    <col min="4865" max="4865" width="7.81640625" style="37" customWidth="1"/>
    <col min="4866" max="4866" width="64" style="37" customWidth="1"/>
    <col min="4867" max="4867" width="18.453125" style="37" customWidth="1"/>
    <col min="4868" max="4868" width="14.81640625" style="37" customWidth="1"/>
    <col min="4869" max="4869" width="14.1796875" style="37" customWidth="1"/>
    <col min="4870" max="4870" width="14.81640625" style="37" customWidth="1"/>
    <col min="4871" max="4871" width="10" style="37" customWidth="1"/>
    <col min="4872" max="4872" width="15.1796875" style="37" customWidth="1"/>
    <col min="4873" max="5120" width="9.1796875" style="37"/>
    <col min="5121" max="5121" width="7.81640625" style="37" customWidth="1"/>
    <col min="5122" max="5122" width="64" style="37" customWidth="1"/>
    <col min="5123" max="5123" width="18.453125" style="37" customWidth="1"/>
    <col min="5124" max="5124" width="14.81640625" style="37" customWidth="1"/>
    <col min="5125" max="5125" width="14.1796875" style="37" customWidth="1"/>
    <col min="5126" max="5126" width="14.81640625" style="37" customWidth="1"/>
    <col min="5127" max="5127" width="10" style="37" customWidth="1"/>
    <col min="5128" max="5128" width="15.1796875" style="37" customWidth="1"/>
    <col min="5129" max="5376" width="9.1796875" style="37"/>
    <col min="5377" max="5377" width="7.81640625" style="37" customWidth="1"/>
    <col min="5378" max="5378" width="64" style="37" customWidth="1"/>
    <col min="5379" max="5379" width="18.453125" style="37" customWidth="1"/>
    <col min="5380" max="5380" width="14.81640625" style="37" customWidth="1"/>
    <col min="5381" max="5381" width="14.1796875" style="37" customWidth="1"/>
    <col min="5382" max="5382" width="14.81640625" style="37" customWidth="1"/>
    <col min="5383" max="5383" width="10" style="37" customWidth="1"/>
    <col min="5384" max="5384" width="15.1796875" style="37" customWidth="1"/>
    <col min="5385" max="5632" width="9.1796875" style="37"/>
    <col min="5633" max="5633" width="7.81640625" style="37" customWidth="1"/>
    <col min="5634" max="5634" width="64" style="37" customWidth="1"/>
    <col min="5635" max="5635" width="18.453125" style="37" customWidth="1"/>
    <col min="5636" max="5636" width="14.81640625" style="37" customWidth="1"/>
    <col min="5637" max="5637" width="14.1796875" style="37" customWidth="1"/>
    <col min="5638" max="5638" width="14.81640625" style="37" customWidth="1"/>
    <col min="5639" max="5639" width="10" style="37" customWidth="1"/>
    <col min="5640" max="5640" width="15.1796875" style="37" customWidth="1"/>
    <col min="5641" max="5888" width="9.1796875" style="37"/>
    <col min="5889" max="5889" width="7.81640625" style="37" customWidth="1"/>
    <col min="5890" max="5890" width="64" style="37" customWidth="1"/>
    <col min="5891" max="5891" width="18.453125" style="37" customWidth="1"/>
    <col min="5892" max="5892" width="14.81640625" style="37" customWidth="1"/>
    <col min="5893" max="5893" width="14.1796875" style="37" customWidth="1"/>
    <col min="5894" max="5894" width="14.81640625" style="37" customWidth="1"/>
    <col min="5895" max="5895" width="10" style="37" customWidth="1"/>
    <col min="5896" max="5896" width="15.1796875" style="37" customWidth="1"/>
    <col min="5897" max="6144" width="9.1796875" style="37"/>
    <col min="6145" max="6145" width="7.81640625" style="37" customWidth="1"/>
    <col min="6146" max="6146" width="64" style="37" customWidth="1"/>
    <col min="6147" max="6147" width="18.453125" style="37" customWidth="1"/>
    <col min="6148" max="6148" width="14.81640625" style="37" customWidth="1"/>
    <col min="6149" max="6149" width="14.1796875" style="37" customWidth="1"/>
    <col min="6150" max="6150" width="14.81640625" style="37" customWidth="1"/>
    <col min="6151" max="6151" width="10" style="37" customWidth="1"/>
    <col min="6152" max="6152" width="15.1796875" style="37" customWidth="1"/>
    <col min="6153" max="6400" width="9.1796875" style="37"/>
    <col min="6401" max="6401" width="7.81640625" style="37" customWidth="1"/>
    <col min="6402" max="6402" width="64" style="37" customWidth="1"/>
    <col min="6403" max="6403" width="18.453125" style="37" customWidth="1"/>
    <col min="6404" max="6404" width="14.81640625" style="37" customWidth="1"/>
    <col min="6405" max="6405" width="14.1796875" style="37" customWidth="1"/>
    <col min="6406" max="6406" width="14.81640625" style="37" customWidth="1"/>
    <col min="6407" max="6407" width="10" style="37" customWidth="1"/>
    <col min="6408" max="6408" width="15.1796875" style="37" customWidth="1"/>
    <col min="6409" max="6656" width="9.1796875" style="37"/>
    <col min="6657" max="6657" width="7.81640625" style="37" customWidth="1"/>
    <col min="6658" max="6658" width="64" style="37" customWidth="1"/>
    <col min="6659" max="6659" width="18.453125" style="37" customWidth="1"/>
    <col min="6660" max="6660" width="14.81640625" style="37" customWidth="1"/>
    <col min="6661" max="6661" width="14.1796875" style="37" customWidth="1"/>
    <col min="6662" max="6662" width="14.81640625" style="37" customWidth="1"/>
    <col min="6663" max="6663" width="10" style="37" customWidth="1"/>
    <col min="6664" max="6664" width="15.1796875" style="37" customWidth="1"/>
    <col min="6665" max="6912" width="9.1796875" style="37"/>
    <col min="6913" max="6913" width="7.81640625" style="37" customWidth="1"/>
    <col min="6914" max="6914" width="64" style="37" customWidth="1"/>
    <col min="6915" max="6915" width="18.453125" style="37" customWidth="1"/>
    <col min="6916" max="6916" width="14.81640625" style="37" customWidth="1"/>
    <col min="6917" max="6917" width="14.1796875" style="37" customWidth="1"/>
    <col min="6918" max="6918" width="14.81640625" style="37" customWidth="1"/>
    <col min="6919" max="6919" width="10" style="37" customWidth="1"/>
    <col min="6920" max="6920" width="15.1796875" style="37" customWidth="1"/>
    <col min="6921" max="7168" width="9.1796875" style="37"/>
    <col min="7169" max="7169" width="7.81640625" style="37" customWidth="1"/>
    <col min="7170" max="7170" width="64" style="37" customWidth="1"/>
    <col min="7171" max="7171" width="18.453125" style="37" customWidth="1"/>
    <col min="7172" max="7172" width="14.81640625" style="37" customWidth="1"/>
    <col min="7173" max="7173" width="14.1796875" style="37" customWidth="1"/>
    <col min="7174" max="7174" width="14.81640625" style="37" customWidth="1"/>
    <col min="7175" max="7175" width="10" style="37" customWidth="1"/>
    <col min="7176" max="7176" width="15.1796875" style="37" customWidth="1"/>
    <col min="7177" max="7424" width="9.1796875" style="37"/>
    <col min="7425" max="7425" width="7.81640625" style="37" customWidth="1"/>
    <col min="7426" max="7426" width="64" style="37" customWidth="1"/>
    <col min="7427" max="7427" width="18.453125" style="37" customWidth="1"/>
    <col min="7428" max="7428" width="14.81640625" style="37" customWidth="1"/>
    <col min="7429" max="7429" width="14.1796875" style="37" customWidth="1"/>
    <col min="7430" max="7430" width="14.81640625" style="37" customWidth="1"/>
    <col min="7431" max="7431" width="10" style="37" customWidth="1"/>
    <col min="7432" max="7432" width="15.1796875" style="37" customWidth="1"/>
    <col min="7433" max="7680" width="9.1796875" style="37"/>
    <col min="7681" max="7681" width="7.81640625" style="37" customWidth="1"/>
    <col min="7682" max="7682" width="64" style="37" customWidth="1"/>
    <col min="7683" max="7683" width="18.453125" style="37" customWidth="1"/>
    <col min="7684" max="7684" width="14.81640625" style="37" customWidth="1"/>
    <col min="7685" max="7685" width="14.1796875" style="37" customWidth="1"/>
    <col min="7686" max="7686" width="14.81640625" style="37" customWidth="1"/>
    <col min="7687" max="7687" width="10" style="37" customWidth="1"/>
    <col min="7688" max="7688" width="15.1796875" style="37" customWidth="1"/>
    <col min="7689" max="7936" width="9.1796875" style="37"/>
    <col min="7937" max="7937" width="7.81640625" style="37" customWidth="1"/>
    <col min="7938" max="7938" width="64" style="37" customWidth="1"/>
    <col min="7939" max="7939" width="18.453125" style="37" customWidth="1"/>
    <col min="7940" max="7940" width="14.81640625" style="37" customWidth="1"/>
    <col min="7941" max="7941" width="14.1796875" style="37" customWidth="1"/>
    <col min="7942" max="7942" width="14.81640625" style="37" customWidth="1"/>
    <col min="7943" max="7943" width="10" style="37" customWidth="1"/>
    <col min="7944" max="7944" width="15.1796875" style="37" customWidth="1"/>
    <col min="7945" max="8192" width="9.1796875" style="37"/>
    <col min="8193" max="8193" width="7.81640625" style="37" customWidth="1"/>
    <col min="8194" max="8194" width="64" style="37" customWidth="1"/>
    <col min="8195" max="8195" width="18.453125" style="37" customWidth="1"/>
    <col min="8196" max="8196" width="14.81640625" style="37" customWidth="1"/>
    <col min="8197" max="8197" width="14.1796875" style="37" customWidth="1"/>
    <col min="8198" max="8198" width="14.81640625" style="37" customWidth="1"/>
    <col min="8199" max="8199" width="10" style="37" customWidth="1"/>
    <col min="8200" max="8200" width="15.1796875" style="37" customWidth="1"/>
    <col min="8201" max="8448" width="9.1796875" style="37"/>
    <col min="8449" max="8449" width="7.81640625" style="37" customWidth="1"/>
    <col min="8450" max="8450" width="64" style="37" customWidth="1"/>
    <col min="8451" max="8451" width="18.453125" style="37" customWidth="1"/>
    <col min="8452" max="8452" width="14.81640625" style="37" customWidth="1"/>
    <col min="8453" max="8453" width="14.1796875" style="37" customWidth="1"/>
    <col min="8454" max="8454" width="14.81640625" style="37" customWidth="1"/>
    <col min="8455" max="8455" width="10" style="37" customWidth="1"/>
    <col min="8456" max="8456" width="15.1796875" style="37" customWidth="1"/>
    <col min="8457" max="8704" width="9.1796875" style="37"/>
    <col min="8705" max="8705" width="7.81640625" style="37" customWidth="1"/>
    <col min="8706" max="8706" width="64" style="37" customWidth="1"/>
    <col min="8707" max="8707" width="18.453125" style="37" customWidth="1"/>
    <col min="8708" max="8708" width="14.81640625" style="37" customWidth="1"/>
    <col min="8709" max="8709" width="14.1796875" style="37" customWidth="1"/>
    <col min="8710" max="8710" width="14.81640625" style="37" customWidth="1"/>
    <col min="8711" max="8711" width="10" style="37" customWidth="1"/>
    <col min="8712" max="8712" width="15.1796875" style="37" customWidth="1"/>
    <col min="8713" max="8960" width="9.1796875" style="37"/>
    <col min="8961" max="8961" width="7.81640625" style="37" customWidth="1"/>
    <col min="8962" max="8962" width="64" style="37" customWidth="1"/>
    <col min="8963" max="8963" width="18.453125" style="37" customWidth="1"/>
    <col min="8964" max="8964" width="14.81640625" style="37" customWidth="1"/>
    <col min="8965" max="8965" width="14.1796875" style="37" customWidth="1"/>
    <col min="8966" max="8966" width="14.81640625" style="37" customWidth="1"/>
    <col min="8967" max="8967" width="10" style="37" customWidth="1"/>
    <col min="8968" max="8968" width="15.1796875" style="37" customWidth="1"/>
    <col min="8969" max="9216" width="9.1796875" style="37"/>
    <col min="9217" max="9217" width="7.81640625" style="37" customWidth="1"/>
    <col min="9218" max="9218" width="64" style="37" customWidth="1"/>
    <col min="9219" max="9219" width="18.453125" style="37" customWidth="1"/>
    <col min="9220" max="9220" width="14.81640625" style="37" customWidth="1"/>
    <col min="9221" max="9221" width="14.1796875" style="37" customWidth="1"/>
    <col min="9222" max="9222" width="14.81640625" style="37" customWidth="1"/>
    <col min="9223" max="9223" width="10" style="37" customWidth="1"/>
    <col min="9224" max="9224" width="15.1796875" style="37" customWidth="1"/>
    <col min="9225" max="9472" width="9.1796875" style="37"/>
    <col min="9473" max="9473" width="7.81640625" style="37" customWidth="1"/>
    <col min="9474" max="9474" width="64" style="37" customWidth="1"/>
    <col min="9475" max="9475" width="18.453125" style="37" customWidth="1"/>
    <col min="9476" max="9476" width="14.81640625" style="37" customWidth="1"/>
    <col min="9477" max="9477" width="14.1796875" style="37" customWidth="1"/>
    <col min="9478" max="9478" width="14.81640625" style="37" customWidth="1"/>
    <col min="9479" max="9479" width="10" style="37" customWidth="1"/>
    <col min="9480" max="9480" width="15.1796875" style="37" customWidth="1"/>
    <col min="9481" max="9728" width="9.1796875" style="37"/>
    <col min="9729" max="9729" width="7.81640625" style="37" customWidth="1"/>
    <col min="9730" max="9730" width="64" style="37" customWidth="1"/>
    <col min="9731" max="9731" width="18.453125" style="37" customWidth="1"/>
    <col min="9732" max="9732" width="14.81640625" style="37" customWidth="1"/>
    <col min="9733" max="9733" width="14.1796875" style="37" customWidth="1"/>
    <col min="9734" max="9734" width="14.81640625" style="37" customWidth="1"/>
    <col min="9735" max="9735" width="10" style="37" customWidth="1"/>
    <col min="9736" max="9736" width="15.1796875" style="37" customWidth="1"/>
    <col min="9737" max="9984" width="9.1796875" style="37"/>
    <col min="9985" max="9985" width="7.81640625" style="37" customWidth="1"/>
    <col min="9986" max="9986" width="64" style="37" customWidth="1"/>
    <col min="9987" max="9987" width="18.453125" style="37" customWidth="1"/>
    <col min="9988" max="9988" width="14.81640625" style="37" customWidth="1"/>
    <col min="9989" max="9989" width="14.1796875" style="37" customWidth="1"/>
    <col min="9990" max="9990" width="14.81640625" style="37" customWidth="1"/>
    <col min="9991" max="9991" width="10" style="37" customWidth="1"/>
    <col min="9992" max="9992" width="15.1796875" style="37" customWidth="1"/>
    <col min="9993" max="10240" width="9.1796875" style="37"/>
    <col min="10241" max="10241" width="7.81640625" style="37" customWidth="1"/>
    <col min="10242" max="10242" width="64" style="37" customWidth="1"/>
    <col min="10243" max="10243" width="18.453125" style="37" customWidth="1"/>
    <col min="10244" max="10244" width="14.81640625" style="37" customWidth="1"/>
    <col min="10245" max="10245" width="14.1796875" style="37" customWidth="1"/>
    <col min="10246" max="10246" width="14.81640625" style="37" customWidth="1"/>
    <col min="10247" max="10247" width="10" style="37" customWidth="1"/>
    <col min="10248" max="10248" width="15.1796875" style="37" customWidth="1"/>
    <col min="10249" max="10496" width="9.1796875" style="37"/>
    <col min="10497" max="10497" width="7.81640625" style="37" customWidth="1"/>
    <col min="10498" max="10498" width="64" style="37" customWidth="1"/>
    <col min="10499" max="10499" width="18.453125" style="37" customWidth="1"/>
    <col min="10500" max="10500" width="14.81640625" style="37" customWidth="1"/>
    <col min="10501" max="10501" width="14.1796875" style="37" customWidth="1"/>
    <col min="10502" max="10502" width="14.81640625" style="37" customWidth="1"/>
    <col min="10503" max="10503" width="10" style="37" customWidth="1"/>
    <col min="10504" max="10504" width="15.1796875" style="37" customWidth="1"/>
    <col min="10505" max="10752" width="9.1796875" style="37"/>
    <col min="10753" max="10753" width="7.81640625" style="37" customWidth="1"/>
    <col min="10754" max="10754" width="64" style="37" customWidth="1"/>
    <col min="10755" max="10755" width="18.453125" style="37" customWidth="1"/>
    <col min="10756" max="10756" width="14.81640625" style="37" customWidth="1"/>
    <col min="10757" max="10757" width="14.1796875" style="37" customWidth="1"/>
    <col min="10758" max="10758" width="14.81640625" style="37" customWidth="1"/>
    <col min="10759" max="10759" width="10" style="37" customWidth="1"/>
    <col min="10760" max="10760" width="15.1796875" style="37" customWidth="1"/>
    <col min="10761" max="11008" width="9.1796875" style="37"/>
    <col min="11009" max="11009" width="7.81640625" style="37" customWidth="1"/>
    <col min="11010" max="11010" width="64" style="37" customWidth="1"/>
    <col min="11011" max="11011" width="18.453125" style="37" customWidth="1"/>
    <col min="11012" max="11012" width="14.81640625" style="37" customWidth="1"/>
    <col min="11013" max="11013" width="14.1796875" style="37" customWidth="1"/>
    <col min="11014" max="11014" width="14.81640625" style="37" customWidth="1"/>
    <col min="11015" max="11015" width="10" style="37" customWidth="1"/>
    <col min="11016" max="11016" width="15.1796875" style="37" customWidth="1"/>
    <col min="11017" max="11264" width="9.1796875" style="37"/>
    <col min="11265" max="11265" width="7.81640625" style="37" customWidth="1"/>
    <col min="11266" max="11266" width="64" style="37" customWidth="1"/>
    <col min="11267" max="11267" width="18.453125" style="37" customWidth="1"/>
    <col min="11268" max="11268" width="14.81640625" style="37" customWidth="1"/>
    <col min="11269" max="11269" width="14.1796875" style="37" customWidth="1"/>
    <col min="11270" max="11270" width="14.81640625" style="37" customWidth="1"/>
    <col min="11271" max="11271" width="10" style="37" customWidth="1"/>
    <col min="11272" max="11272" width="15.1796875" style="37" customWidth="1"/>
    <col min="11273" max="11520" width="9.1796875" style="37"/>
    <col min="11521" max="11521" width="7.81640625" style="37" customWidth="1"/>
    <col min="11522" max="11522" width="64" style="37" customWidth="1"/>
    <col min="11523" max="11523" width="18.453125" style="37" customWidth="1"/>
    <col min="11524" max="11524" width="14.81640625" style="37" customWidth="1"/>
    <col min="11525" max="11525" width="14.1796875" style="37" customWidth="1"/>
    <col min="11526" max="11526" width="14.81640625" style="37" customWidth="1"/>
    <col min="11527" max="11527" width="10" style="37" customWidth="1"/>
    <col min="11528" max="11528" width="15.1796875" style="37" customWidth="1"/>
    <col min="11529" max="11776" width="9.1796875" style="37"/>
    <col min="11777" max="11777" width="7.81640625" style="37" customWidth="1"/>
    <col min="11778" max="11778" width="64" style="37" customWidth="1"/>
    <col min="11779" max="11779" width="18.453125" style="37" customWidth="1"/>
    <col min="11780" max="11780" width="14.81640625" style="37" customWidth="1"/>
    <col min="11781" max="11781" width="14.1796875" style="37" customWidth="1"/>
    <col min="11782" max="11782" width="14.81640625" style="37" customWidth="1"/>
    <col min="11783" max="11783" width="10" style="37" customWidth="1"/>
    <col min="11784" max="11784" width="15.1796875" style="37" customWidth="1"/>
    <col min="11785" max="12032" width="9.1796875" style="37"/>
    <col min="12033" max="12033" width="7.81640625" style="37" customWidth="1"/>
    <col min="12034" max="12034" width="64" style="37" customWidth="1"/>
    <col min="12035" max="12035" width="18.453125" style="37" customWidth="1"/>
    <col min="12036" max="12036" width="14.81640625" style="37" customWidth="1"/>
    <col min="12037" max="12037" width="14.1796875" style="37" customWidth="1"/>
    <col min="12038" max="12038" width="14.81640625" style="37" customWidth="1"/>
    <col min="12039" max="12039" width="10" style="37" customWidth="1"/>
    <col min="12040" max="12040" width="15.1796875" style="37" customWidth="1"/>
    <col min="12041" max="12288" width="9.1796875" style="37"/>
    <col min="12289" max="12289" width="7.81640625" style="37" customWidth="1"/>
    <col min="12290" max="12290" width="64" style="37" customWidth="1"/>
    <col min="12291" max="12291" width="18.453125" style="37" customWidth="1"/>
    <col min="12292" max="12292" width="14.81640625" style="37" customWidth="1"/>
    <col min="12293" max="12293" width="14.1796875" style="37" customWidth="1"/>
    <col min="12294" max="12294" width="14.81640625" style="37" customWidth="1"/>
    <col min="12295" max="12295" width="10" style="37" customWidth="1"/>
    <col min="12296" max="12296" width="15.1796875" style="37" customWidth="1"/>
    <col min="12297" max="12544" width="9.1796875" style="37"/>
    <col min="12545" max="12545" width="7.81640625" style="37" customWidth="1"/>
    <col min="12546" max="12546" width="64" style="37" customWidth="1"/>
    <col min="12547" max="12547" width="18.453125" style="37" customWidth="1"/>
    <col min="12548" max="12548" width="14.81640625" style="37" customWidth="1"/>
    <col min="12549" max="12549" width="14.1796875" style="37" customWidth="1"/>
    <col min="12550" max="12550" width="14.81640625" style="37" customWidth="1"/>
    <col min="12551" max="12551" width="10" style="37" customWidth="1"/>
    <col min="12552" max="12552" width="15.1796875" style="37" customWidth="1"/>
    <col min="12553" max="12800" width="9.1796875" style="37"/>
    <col min="12801" max="12801" width="7.81640625" style="37" customWidth="1"/>
    <col min="12802" max="12802" width="64" style="37" customWidth="1"/>
    <col min="12803" max="12803" width="18.453125" style="37" customWidth="1"/>
    <col min="12804" max="12804" width="14.81640625" style="37" customWidth="1"/>
    <col min="12805" max="12805" width="14.1796875" style="37" customWidth="1"/>
    <col min="12806" max="12806" width="14.81640625" style="37" customWidth="1"/>
    <col min="12807" max="12807" width="10" style="37" customWidth="1"/>
    <col min="12808" max="12808" width="15.1796875" style="37" customWidth="1"/>
    <col min="12809" max="13056" width="9.1796875" style="37"/>
    <col min="13057" max="13057" width="7.81640625" style="37" customWidth="1"/>
    <col min="13058" max="13058" width="64" style="37" customWidth="1"/>
    <col min="13059" max="13059" width="18.453125" style="37" customWidth="1"/>
    <col min="13060" max="13060" width="14.81640625" style="37" customWidth="1"/>
    <col min="13061" max="13061" width="14.1796875" style="37" customWidth="1"/>
    <col min="13062" max="13062" width="14.81640625" style="37" customWidth="1"/>
    <col min="13063" max="13063" width="10" style="37" customWidth="1"/>
    <col min="13064" max="13064" width="15.1796875" style="37" customWidth="1"/>
    <col min="13065" max="13312" width="9.1796875" style="37"/>
    <col min="13313" max="13313" width="7.81640625" style="37" customWidth="1"/>
    <col min="13314" max="13314" width="64" style="37" customWidth="1"/>
    <col min="13315" max="13315" width="18.453125" style="37" customWidth="1"/>
    <col min="13316" max="13316" width="14.81640625" style="37" customWidth="1"/>
    <col min="13317" max="13317" width="14.1796875" style="37" customWidth="1"/>
    <col min="13318" max="13318" width="14.81640625" style="37" customWidth="1"/>
    <col min="13319" max="13319" width="10" style="37" customWidth="1"/>
    <col min="13320" max="13320" width="15.1796875" style="37" customWidth="1"/>
    <col min="13321" max="13568" width="9.1796875" style="37"/>
    <col min="13569" max="13569" width="7.81640625" style="37" customWidth="1"/>
    <col min="13570" max="13570" width="64" style="37" customWidth="1"/>
    <col min="13571" max="13571" width="18.453125" style="37" customWidth="1"/>
    <col min="13572" max="13572" width="14.81640625" style="37" customWidth="1"/>
    <col min="13573" max="13573" width="14.1796875" style="37" customWidth="1"/>
    <col min="13574" max="13574" width="14.81640625" style="37" customWidth="1"/>
    <col min="13575" max="13575" width="10" style="37" customWidth="1"/>
    <col min="13576" max="13576" width="15.1796875" style="37" customWidth="1"/>
    <col min="13577" max="13824" width="9.1796875" style="37"/>
    <col min="13825" max="13825" width="7.81640625" style="37" customWidth="1"/>
    <col min="13826" max="13826" width="64" style="37" customWidth="1"/>
    <col min="13827" max="13827" width="18.453125" style="37" customWidth="1"/>
    <col min="13828" max="13828" width="14.81640625" style="37" customWidth="1"/>
    <col min="13829" max="13829" width="14.1796875" style="37" customWidth="1"/>
    <col min="13830" max="13830" width="14.81640625" style="37" customWidth="1"/>
    <col min="13831" max="13831" width="10" style="37" customWidth="1"/>
    <col min="13832" max="13832" width="15.1796875" style="37" customWidth="1"/>
    <col min="13833" max="14080" width="9.1796875" style="37"/>
    <col min="14081" max="14081" width="7.81640625" style="37" customWidth="1"/>
    <col min="14082" max="14082" width="64" style="37" customWidth="1"/>
    <col min="14083" max="14083" width="18.453125" style="37" customWidth="1"/>
    <col min="14084" max="14084" width="14.81640625" style="37" customWidth="1"/>
    <col min="14085" max="14085" width="14.1796875" style="37" customWidth="1"/>
    <col min="14086" max="14086" width="14.81640625" style="37" customWidth="1"/>
    <col min="14087" max="14087" width="10" style="37" customWidth="1"/>
    <col min="14088" max="14088" width="15.1796875" style="37" customWidth="1"/>
    <col min="14089" max="14336" width="9.1796875" style="37"/>
    <col min="14337" max="14337" width="7.81640625" style="37" customWidth="1"/>
    <col min="14338" max="14338" width="64" style="37" customWidth="1"/>
    <col min="14339" max="14339" width="18.453125" style="37" customWidth="1"/>
    <col min="14340" max="14340" width="14.81640625" style="37" customWidth="1"/>
    <col min="14341" max="14341" width="14.1796875" style="37" customWidth="1"/>
    <col min="14342" max="14342" width="14.81640625" style="37" customWidth="1"/>
    <col min="14343" max="14343" width="10" style="37" customWidth="1"/>
    <col min="14344" max="14344" width="15.1796875" style="37" customWidth="1"/>
    <col min="14345" max="14592" width="9.1796875" style="37"/>
    <col min="14593" max="14593" width="7.81640625" style="37" customWidth="1"/>
    <col min="14594" max="14594" width="64" style="37" customWidth="1"/>
    <col min="14595" max="14595" width="18.453125" style="37" customWidth="1"/>
    <col min="14596" max="14596" width="14.81640625" style="37" customWidth="1"/>
    <col min="14597" max="14597" width="14.1796875" style="37" customWidth="1"/>
    <col min="14598" max="14598" width="14.81640625" style="37" customWidth="1"/>
    <col min="14599" max="14599" width="10" style="37" customWidth="1"/>
    <col min="14600" max="14600" width="15.1796875" style="37" customWidth="1"/>
    <col min="14601" max="14848" width="9.1796875" style="37"/>
    <col min="14849" max="14849" width="7.81640625" style="37" customWidth="1"/>
    <col min="14850" max="14850" width="64" style="37" customWidth="1"/>
    <col min="14851" max="14851" width="18.453125" style="37" customWidth="1"/>
    <col min="14852" max="14852" width="14.81640625" style="37" customWidth="1"/>
    <col min="14853" max="14853" width="14.1796875" style="37" customWidth="1"/>
    <col min="14854" max="14854" width="14.81640625" style="37" customWidth="1"/>
    <col min="14855" max="14855" width="10" style="37" customWidth="1"/>
    <col min="14856" max="14856" width="15.1796875" style="37" customWidth="1"/>
    <col min="14857" max="15104" width="9.1796875" style="37"/>
    <col min="15105" max="15105" width="7.81640625" style="37" customWidth="1"/>
    <col min="15106" max="15106" width="64" style="37" customWidth="1"/>
    <col min="15107" max="15107" width="18.453125" style="37" customWidth="1"/>
    <col min="15108" max="15108" width="14.81640625" style="37" customWidth="1"/>
    <col min="15109" max="15109" width="14.1796875" style="37" customWidth="1"/>
    <col min="15110" max="15110" width="14.81640625" style="37" customWidth="1"/>
    <col min="15111" max="15111" width="10" style="37" customWidth="1"/>
    <col min="15112" max="15112" width="15.1796875" style="37" customWidth="1"/>
    <col min="15113" max="15360" width="9.1796875" style="37"/>
    <col min="15361" max="15361" width="7.81640625" style="37" customWidth="1"/>
    <col min="15362" max="15362" width="64" style="37" customWidth="1"/>
    <col min="15363" max="15363" width="18.453125" style="37" customWidth="1"/>
    <col min="15364" max="15364" width="14.81640625" style="37" customWidth="1"/>
    <col min="15365" max="15365" width="14.1796875" style="37" customWidth="1"/>
    <col min="15366" max="15366" width="14.81640625" style="37" customWidth="1"/>
    <col min="15367" max="15367" width="10" style="37" customWidth="1"/>
    <col min="15368" max="15368" width="15.1796875" style="37" customWidth="1"/>
    <col min="15369" max="15616" width="9.1796875" style="37"/>
    <col min="15617" max="15617" width="7.81640625" style="37" customWidth="1"/>
    <col min="15618" max="15618" width="64" style="37" customWidth="1"/>
    <col min="15619" max="15619" width="18.453125" style="37" customWidth="1"/>
    <col min="15620" max="15620" width="14.81640625" style="37" customWidth="1"/>
    <col min="15621" max="15621" width="14.1796875" style="37" customWidth="1"/>
    <col min="15622" max="15622" width="14.81640625" style="37" customWidth="1"/>
    <col min="15623" max="15623" width="10" style="37" customWidth="1"/>
    <col min="15624" max="15624" width="15.1796875" style="37" customWidth="1"/>
    <col min="15625" max="15872" width="9.1796875" style="37"/>
    <col min="15873" max="15873" width="7.81640625" style="37" customWidth="1"/>
    <col min="15874" max="15874" width="64" style="37" customWidth="1"/>
    <col min="15875" max="15875" width="18.453125" style="37" customWidth="1"/>
    <col min="15876" max="15876" width="14.81640625" style="37" customWidth="1"/>
    <col min="15877" max="15877" width="14.1796875" style="37" customWidth="1"/>
    <col min="15878" max="15878" width="14.81640625" style="37" customWidth="1"/>
    <col min="15879" max="15879" width="10" style="37" customWidth="1"/>
    <col min="15880" max="15880" width="15.1796875" style="37" customWidth="1"/>
    <col min="15881" max="16128" width="9.1796875" style="37"/>
    <col min="16129" max="16129" width="7.81640625" style="37" customWidth="1"/>
    <col min="16130" max="16130" width="64" style="37" customWidth="1"/>
    <col min="16131" max="16131" width="18.453125" style="37" customWidth="1"/>
    <col min="16132" max="16132" width="14.81640625" style="37" customWidth="1"/>
    <col min="16133" max="16133" width="14.1796875" style="37" customWidth="1"/>
    <col min="16134" max="16134" width="14.81640625" style="37" customWidth="1"/>
    <col min="16135" max="16135" width="10" style="37" customWidth="1"/>
    <col min="16136" max="16136" width="15.1796875" style="37" customWidth="1"/>
    <col min="16137" max="16384" width="9.1796875" style="37"/>
  </cols>
  <sheetData>
    <row r="1" spans="1:8" ht="25.5" customHeight="1" thickTop="1" x14ac:dyDescent="0.35">
      <c r="A1" s="312" t="s">
        <v>211</v>
      </c>
      <c r="B1" s="313"/>
      <c r="C1" s="314"/>
    </row>
    <row r="2" spans="1:8" s="38" customFormat="1" ht="20" customHeight="1" x14ac:dyDescent="0.35">
      <c r="A2" s="50" t="s">
        <v>115</v>
      </c>
      <c r="B2" s="47" t="s">
        <v>1</v>
      </c>
      <c r="C2" s="51" t="s">
        <v>116</v>
      </c>
      <c r="F2" s="39"/>
    </row>
    <row r="3" spans="1:8" s="42" customFormat="1" ht="20" customHeight="1" x14ac:dyDescent="0.35">
      <c r="A3" s="52">
        <v>1</v>
      </c>
      <c r="B3" s="49" t="s">
        <v>117</v>
      </c>
      <c r="C3" s="269">
        <f>'4.2.1-General Item'!F14</f>
        <v>0</v>
      </c>
      <c r="D3" s="43"/>
      <c r="E3" s="40"/>
      <c r="F3" s="40"/>
      <c r="G3" s="41"/>
      <c r="H3" s="40"/>
    </row>
    <row r="4" spans="1:8" s="42" customFormat="1" ht="36.5" customHeight="1" x14ac:dyDescent="0.35">
      <c r="A4" s="52">
        <v>4</v>
      </c>
      <c r="B4" s="49" t="s">
        <v>121</v>
      </c>
      <c r="C4" s="269">
        <f>'4.2.2- Pipe Line Cons.'!F38</f>
        <v>0</v>
      </c>
      <c r="D4" s="36"/>
      <c r="E4" s="40"/>
      <c r="F4" s="40"/>
      <c r="G4" s="41"/>
      <c r="H4" s="40"/>
    </row>
    <row r="5" spans="1:8" s="42" customFormat="1" ht="20" customHeight="1" x14ac:dyDescent="0.35">
      <c r="A5" s="52">
        <v>6</v>
      </c>
      <c r="B5" s="49" t="s">
        <v>118</v>
      </c>
      <c r="C5" s="269">
        <f>'4.2.3-Water Point '!F46</f>
        <v>0</v>
      </c>
      <c r="D5" s="36"/>
      <c r="E5" s="40"/>
      <c r="F5" s="40"/>
      <c r="G5" s="41"/>
      <c r="H5" s="40"/>
    </row>
    <row r="6" spans="1:8" s="42" customFormat="1" ht="20" customHeight="1" thickBot="1" x14ac:dyDescent="0.4">
      <c r="A6" s="56"/>
      <c r="B6" s="57" t="s">
        <v>120</v>
      </c>
      <c r="C6" s="271">
        <f>SUM(C3:C5)</f>
        <v>0</v>
      </c>
    </row>
    <row r="7" spans="1:8" ht="16" customHeight="1" thickTop="1" x14ac:dyDescent="0.35">
      <c r="C7" s="45"/>
    </row>
    <row r="8" spans="1:8" x14ac:dyDescent="0.35">
      <c r="C8" s="46"/>
    </row>
  </sheetData>
  <mergeCells count="1">
    <mergeCell ref="A1:C1"/>
  </mergeCells>
  <pageMargins left="0.75" right="0.75" top="1" bottom="1" header="0.5" footer="0.5"/>
  <pageSetup scale="93" firstPageNumber="160" orientation="portrait" horizontalDpi="200" verticalDpi="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1632A-CF22-4F8E-94F6-B247D29E150A}">
  <sheetPr>
    <tabColor rgb="FF00B0F0"/>
    <pageSetUpPr fitToPage="1"/>
  </sheetPr>
  <dimension ref="A1:F15"/>
  <sheetViews>
    <sheetView view="pageBreakPreview" topLeftCell="B4" zoomScaleNormal="88" zoomScaleSheetLayoutView="100" workbookViewId="0">
      <selection activeCell="H8" sqref="H8"/>
    </sheetView>
  </sheetViews>
  <sheetFormatPr defaultColWidth="8.81640625" defaultRowHeight="14.5" x14ac:dyDescent="0.35"/>
  <cols>
    <col min="1" max="1" width="6.81640625" style="64" customWidth="1"/>
    <col min="2" max="2" width="67.81640625" style="70" customWidth="1"/>
    <col min="3" max="3" width="7.1796875" style="127" customWidth="1"/>
    <col min="4" max="4" width="7.1796875" style="64" customWidth="1"/>
    <col min="5" max="5" width="11.90625" style="73" customWidth="1"/>
    <col min="6" max="6" width="12" style="64" customWidth="1"/>
    <col min="7" max="7" width="25.453125" style="64" customWidth="1"/>
    <col min="8" max="8" width="8.81640625" style="64"/>
    <col min="9" max="10" width="9.1796875" style="64" bestFit="1" customWidth="1"/>
    <col min="11" max="14" width="8.81640625" style="64"/>
    <col min="15" max="15" width="13.1796875" style="64" bestFit="1" customWidth="1"/>
    <col min="16" max="16384" width="8.81640625" style="64"/>
  </cols>
  <sheetData>
    <row r="1" spans="1:6" s="1" customFormat="1" ht="20" customHeight="1" thickTop="1" thickBot="1" x14ac:dyDescent="0.4">
      <c r="A1" s="331" t="s">
        <v>127</v>
      </c>
      <c r="B1" s="332"/>
      <c r="C1" s="332"/>
      <c r="D1" s="332"/>
      <c r="E1" s="332"/>
      <c r="F1" s="333"/>
    </row>
    <row r="2" spans="1:6" ht="35" customHeight="1" thickTop="1" x14ac:dyDescent="0.35">
      <c r="A2" s="217" t="s">
        <v>96</v>
      </c>
      <c r="B2" s="218" t="s">
        <v>97</v>
      </c>
      <c r="C2" s="218" t="s">
        <v>98</v>
      </c>
      <c r="D2" s="219" t="s">
        <v>99</v>
      </c>
      <c r="E2" s="220" t="s">
        <v>100</v>
      </c>
      <c r="F2" s="221" t="s">
        <v>101</v>
      </c>
    </row>
    <row r="3" spans="1:6" s="70" customFormat="1" ht="20" customHeight="1" x14ac:dyDescent="0.35">
      <c r="A3" s="222">
        <v>1</v>
      </c>
      <c r="B3" s="223" t="s">
        <v>102</v>
      </c>
      <c r="C3" s="224"/>
      <c r="D3" s="224"/>
      <c r="E3" s="225"/>
      <c r="F3" s="226"/>
    </row>
    <row r="4" spans="1:6" s="70" customFormat="1" ht="20" customHeight="1" x14ac:dyDescent="0.35">
      <c r="A4" s="228">
        <v>1.1000000000000001</v>
      </c>
      <c r="B4" s="229" t="s">
        <v>103</v>
      </c>
      <c r="C4" s="230" t="s">
        <v>104</v>
      </c>
      <c r="D4" s="230">
        <v>1</v>
      </c>
      <c r="E4" s="231">
        <v>0</v>
      </c>
      <c r="F4" s="234">
        <f t="shared" ref="F4:F11" si="0">D4*E4</f>
        <v>0</v>
      </c>
    </row>
    <row r="5" spans="1:6" s="70" customFormat="1" ht="22.5" customHeight="1" x14ac:dyDescent="0.35">
      <c r="A5" s="228">
        <v>1.2</v>
      </c>
      <c r="B5" s="229" t="s">
        <v>105</v>
      </c>
      <c r="C5" s="230" t="s">
        <v>104</v>
      </c>
      <c r="D5" s="230">
        <v>1</v>
      </c>
      <c r="E5" s="231">
        <v>0</v>
      </c>
      <c r="F5" s="234">
        <f t="shared" si="0"/>
        <v>0</v>
      </c>
    </row>
    <row r="6" spans="1:6" s="70" customFormat="1" ht="30.5" customHeight="1" x14ac:dyDescent="0.35">
      <c r="A6" s="232">
        <v>1.3</v>
      </c>
      <c r="B6" s="229" t="s">
        <v>106</v>
      </c>
      <c r="C6" s="233" t="s">
        <v>104</v>
      </c>
      <c r="D6" s="233">
        <v>1</v>
      </c>
      <c r="E6" s="231">
        <v>0</v>
      </c>
      <c r="F6" s="234">
        <f t="shared" si="0"/>
        <v>0</v>
      </c>
    </row>
    <row r="7" spans="1:6" s="70" customFormat="1" ht="50" customHeight="1" x14ac:dyDescent="0.35">
      <c r="A7" s="228">
        <v>1.4</v>
      </c>
      <c r="B7" s="229" t="s">
        <v>107</v>
      </c>
      <c r="C7" s="233" t="s">
        <v>108</v>
      </c>
      <c r="D7" s="233">
        <v>1</v>
      </c>
      <c r="E7" s="231">
        <v>0</v>
      </c>
      <c r="F7" s="234">
        <f t="shared" si="0"/>
        <v>0</v>
      </c>
    </row>
    <row r="8" spans="1:6" s="70" customFormat="1" ht="47" customHeight="1" x14ac:dyDescent="0.35">
      <c r="A8" s="228">
        <v>1.5</v>
      </c>
      <c r="B8" s="229" t="s">
        <v>109</v>
      </c>
      <c r="C8" s="233" t="s">
        <v>108</v>
      </c>
      <c r="D8" s="233">
        <v>1</v>
      </c>
      <c r="E8" s="231">
        <v>0</v>
      </c>
      <c r="F8" s="234">
        <f t="shared" si="0"/>
        <v>0</v>
      </c>
    </row>
    <row r="9" spans="1:6" s="70" customFormat="1" ht="20" customHeight="1" x14ac:dyDescent="0.35">
      <c r="A9" s="232">
        <v>1.6</v>
      </c>
      <c r="B9" s="229" t="s">
        <v>110</v>
      </c>
      <c r="C9" s="233" t="s">
        <v>108</v>
      </c>
      <c r="D9" s="233">
        <v>1</v>
      </c>
      <c r="E9" s="231">
        <v>0</v>
      </c>
      <c r="F9" s="234">
        <f t="shared" si="0"/>
        <v>0</v>
      </c>
    </row>
    <row r="10" spans="1:6" ht="20" customHeight="1" x14ac:dyDescent="0.35">
      <c r="A10" s="71">
        <v>1.7</v>
      </c>
      <c r="B10" s="229" t="s">
        <v>111</v>
      </c>
      <c r="C10" s="233" t="s">
        <v>108</v>
      </c>
      <c r="D10" s="227">
        <v>1</v>
      </c>
      <c r="E10" s="231">
        <v>0</v>
      </c>
      <c r="F10" s="234">
        <f t="shared" si="0"/>
        <v>0</v>
      </c>
    </row>
    <row r="11" spans="1:6" s="70" customFormat="1" ht="20" customHeight="1" x14ac:dyDescent="0.35">
      <c r="A11" s="228">
        <v>1.8</v>
      </c>
      <c r="B11" s="229" t="s">
        <v>112</v>
      </c>
      <c r="C11" s="233" t="s">
        <v>113</v>
      </c>
      <c r="D11" s="233">
        <v>1</v>
      </c>
      <c r="E11" s="231">
        <v>0</v>
      </c>
      <c r="F11" s="234">
        <f t="shared" si="0"/>
        <v>0</v>
      </c>
    </row>
    <row r="12" spans="1:6" s="70" customFormat="1" ht="20" customHeight="1" x14ac:dyDescent="0.35">
      <c r="A12" s="334" t="s">
        <v>114</v>
      </c>
      <c r="B12" s="335"/>
      <c r="C12" s="335"/>
      <c r="D12" s="335"/>
      <c r="E12" s="335"/>
      <c r="F12" s="235">
        <f>SUM(F4:F11)</f>
        <v>0</v>
      </c>
    </row>
    <row r="13" spans="1:6" s="70" customFormat="1" ht="20" customHeight="1" x14ac:dyDescent="0.35">
      <c r="A13" s="334" t="s">
        <v>128</v>
      </c>
      <c r="B13" s="335"/>
      <c r="C13" s="335"/>
      <c r="D13" s="335"/>
      <c r="E13" s="335"/>
      <c r="F13" s="235">
        <f>F12*15%</f>
        <v>0</v>
      </c>
    </row>
    <row r="14" spans="1:6" s="70" customFormat="1" ht="20" customHeight="1" thickBot="1" x14ac:dyDescent="0.4">
      <c r="A14" s="336" t="s">
        <v>129</v>
      </c>
      <c r="B14" s="337"/>
      <c r="C14" s="337"/>
      <c r="D14" s="337"/>
      <c r="E14" s="337"/>
      <c r="F14" s="236">
        <f>(F12+F13)</f>
        <v>0</v>
      </c>
    </row>
    <row r="15" spans="1:6" ht="15" thickTop="1" x14ac:dyDescent="0.35"/>
  </sheetData>
  <mergeCells count="4">
    <mergeCell ref="A1:F1"/>
    <mergeCell ref="A12:E12"/>
    <mergeCell ref="A13:E13"/>
    <mergeCell ref="A14:E14"/>
  </mergeCells>
  <pageMargins left="0.75" right="0.75" top="1" bottom="1" header="0.5" footer="0.5"/>
  <pageSetup scale="7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F6A5A-F5FF-43C3-9ED3-FAA97A7B6C54}">
  <sheetPr>
    <tabColor rgb="FF00B0F0"/>
    <pageSetUpPr fitToPage="1"/>
  </sheetPr>
  <dimension ref="A1:F39"/>
  <sheetViews>
    <sheetView view="pageBreakPreview" zoomScale="80" zoomScaleNormal="100" zoomScaleSheetLayoutView="80" workbookViewId="0">
      <selection activeCell="F4" sqref="F4"/>
    </sheetView>
  </sheetViews>
  <sheetFormatPr defaultRowHeight="14.5" x14ac:dyDescent="0.35"/>
  <cols>
    <col min="1" max="1" width="8.7265625" style="70"/>
    <col min="2" max="2" width="62.36328125" style="70" customWidth="1"/>
    <col min="3" max="3" width="8.7265625" style="70"/>
    <col min="4" max="4" width="11" style="70" bestFit="1" customWidth="1"/>
    <col min="5" max="5" width="9.453125" style="70" customWidth="1"/>
    <col min="6" max="6" width="13.81640625" style="70" customWidth="1"/>
    <col min="7" max="16384" width="8.7265625" style="70"/>
  </cols>
  <sheetData>
    <row r="1" spans="1:6" ht="21.5" thickTop="1" x14ac:dyDescent="0.35">
      <c r="A1" s="340" t="s">
        <v>212</v>
      </c>
      <c r="B1" s="341"/>
      <c r="C1" s="341"/>
      <c r="D1" s="341"/>
      <c r="E1" s="341"/>
      <c r="F1" s="342"/>
    </row>
    <row r="2" spans="1:6" ht="15.5" x14ac:dyDescent="0.35">
      <c r="A2" s="343" t="s">
        <v>213</v>
      </c>
      <c r="B2" s="344"/>
      <c r="C2" s="344"/>
      <c r="D2" s="344"/>
      <c r="E2" s="344"/>
      <c r="F2" s="345"/>
    </row>
    <row r="3" spans="1:6" ht="14.4" customHeight="1" x14ac:dyDescent="0.35">
      <c r="A3" s="157" t="s">
        <v>0</v>
      </c>
      <c r="B3" s="93" t="s">
        <v>140</v>
      </c>
      <c r="C3" s="93" t="s">
        <v>2</v>
      </c>
      <c r="D3" s="128" t="s">
        <v>141</v>
      </c>
      <c r="E3" s="128" t="s">
        <v>4</v>
      </c>
      <c r="F3" s="129" t="s">
        <v>3</v>
      </c>
    </row>
    <row r="4" spans="1:6" ht="15.5" x14ac:dyDescent="0.35">
      <c r="A4" s="96">
        <v>1</v>
      </c>
      <c r="B4" s="97" t="s">
        <v>143</v>
      </c>
      <c r="C4" s="98"/>
      <c r="D4" s="99"/>
      <c r="E4" s="130"/>
      <c r="F4" s="106"/>
    </row>
    <row r="5" spans="1:6" s="149" customFormat="1" ht="32.5" customHeight="1" x14ac:dyDescent="0.35">
      <c r="A5" s="114">
        <v>1.1000000000000001</v>
      </c>
      <c r="B5" s="98" t="s">
        <v>144</v>
      </c>
      <c r="C5" s="99" t="s">
        <v>125</v>
      </c>
      <c r="D5" s="99">
        <v>2394</v>
      </c>
      <c r="E5" s="98">
        <v>0</v>
      </c>
      <c r="F5" s="139">
        <f>D5*E5</f>
        <v>0</v>
      </c>
    </row>
    <row r="6" spans="1:6" s="149" customFormat="1" ht="39" customHeight="1" x14ac:dyDescent="0.35">
      <c r="A6" s="114">
        <v>1.2</v>
      </c>
      <c r="B6" s="98" t="s">
        <v>145</v>
      </c>
      <c r="C6" s="99" t="s">
        <v>124</v>
      </c>
      <c r="D6" s="99">
        <v>957.6</v>
      </c>
      <c r="E6" s="98">
        <v>0</v>
      </c>
      <c r="F6" s="139">
        <f t="shared" ref="F6:F8" si="0">D6*E6</f>
        <v>0</v>
      </c>
    </row>
    <row r="7" spans="1:6" s="149" customFormat="1" x14ac:dyDescent="0.35">
      <c r="A7" s="114">
        <v>1.3</v>
      </c>
      <c r="B7" s="98" t="s">
        <v>146</v>
      </c>
      <c r="C7" s="99" t="s">
        <v>124</v>
      </c>
      <c r="D7" s="99">
        <v>8.4</v>
      </c>
      <c r="E7" s="98">
        <v>0</v>
      </c>
      <c r="F7" s="139">
        <f t="shared" si="0"/>
        <v>0</v>
      </c>
    </row>
    <row r="8" spans="1:6" s="149" customFormat="1" ht="43.5" x14ac:dyDescent="0.35">
      <c r="A8" s="114">
        <v>1.5</v>
      </c>
      <c r="B8" s="98" t="s">
        <v>147</v>
      </c>
      <c r="C8" s="99" t="s">
        <v>124</v>
      </c>
      <c r="D8" s="99">
        <v>1197</v>
      </c>
      <c r="E8" s="98">
        <v>0</v>
      </c>
      <c r="F8" s="139">
        <f t="shared" si="0"/>
        <v>0</v>
      </c>
    </row>
    <row r="9" spans="1:6" s="149" customFormat="1" ht="20" customHeight="1" x14ac:dyDescent="0.35">
      <c r="A9" s="242"/>
      <c r="B9" s="151" t="s">
        <v>214</v>
      </c>
      <c r="C9" s="152"/>
      <c r="D9" s="152"/>
      <c r="E9" s="243"/>
      <c r="F9" s="154">
        <f>SUM(F5:F8)</f>
        <v>0</v>
      </c>
    </row>
    <row r="10" spans="1:6" s="149" customFormat="1" x14ac:dyDescent="0.35">
      <c r="A10" s="114">
        <v>2</v>
      </c>
      <c r="B10" s="98" t="s">
        <v>148</v>
      </c>
      <c r="C10" s="99"/>
      <c r="D10" s="99"/>
      <c r="E10" s="98"/>
      <c r="F10" s="139"/>
    </row>
    <row r="11" spans="1:6" s="149" customFormat="1" ht="38.4" customHeight="1" x14ac:dyDescent="0.35">
      <c r="A11" s="114">
        <v>2.1</v>
      </c>
      <c r="B11" s="148" t="s">
        <v>149</v>
      </c>
      <c r="C11" s="148"/>
      <c r="D11" s="99"/>
      <c r="E11" s="98"/>
      <c r="F11" s="139"/>
    </row>
    <row r="12" spans="1:6" s="149" customFormat="1" x14ac:dyDescent="0.35">
      <c r="A12" s="114" t="s">
        <v>150</v>
      </c>
      <c r="B12" s="148" t="s">
        <v>151</v>
      </c>
      <c r="C12" s="148"/>
      <c r="D12" s="99"/>
      <c r="E12" s="98"/>
      <c r="F12" s="139"/>
    </row>
    <row r="13" spans="1:6" s="149" customFormat="1" x14ac:dyDescent="0.35">
      <c r="A13" s="244" t="s">
        <v>152</v>
      </c>
      <c r="B13" s="98" t="s">
        <v>153</v>
      </c>
      <c r="C13" s="99" t="s">
        <v>123</v>
      </c>
      <c r="D13" s="99">
        <v>1186.5</v>
      </c>
      <c r="E13" s="98">
        <v>0</v>
      </c>
      <c r="F13" s="139">
        <f>D13*E13</f>
        <v>0</v>
      </c>
    </row>
    <row r="14" spans="1:6" s="149" customFormat="1" ht="20" customHeight="1" x14ac:dyDescent="0.35">
      <c r="A14" s="242"/>
      <c r="B14" s="151" t="s">
        <v>15</v>
      </c>
      <c r="C14" s="152"/>
      <c r="D14" s="152"/>
      <c r="E14" s="243"/>
      <c r="F14" s="154">
        <f>SUM(F12:F13)</f>
        <v>0</v>
      </c>
    </row>
    <row r="15" spans="1:6" s="149" customFormat="1" x14ac:dyDescent="0.35">
      <c r="A15" s="244" t="s">
        <v>154</v>
      </c>
      <c r="B15" s="338" t="s">
        <v>155</v>
      </c>
      <c r="C15" s="338"/>
      <c r="D15" s="99"/>
      <c r="E15" s="98"/>
      <c r="F15" s="139"/>
    </row>
    <row r="16" spans="1:6" s="149" customFormat="1" x14ac:dyDescent="0.35">
      <c r="A16" s="114" t="s">
        <v>156</v>
      </c>
      <c r="B16" s="98" t="s">
        <v>215</v>
      </c>
      <c r="C16" s="99" t="s">
        <v>14</v>
      </c>
      <c r="D16" s="99">
        <v>4</v>
      </c>
      <c r="E16" s="98">
        <v>0</v>
      </c>
      <c r="F16" s="139">
        <f>D16*E16</f>
        <v>0</v>
      </c>
    </row>
    <row r="17" spans="1:6" s="149" customFormat="1" x14ac:dyDescent="0.35">
      <c r="A17" s="114" t="s">
        <v>157</v>
      </c>
      <c r="B17" s="98" t="s">
        <v>158</v>
      </c>
      <c r="C17" s="99" t="s">
        <v>14</v>
      </c>
      <c r="D17" s="99">
        <v>16</v>
      </c>
      <c r="E17" s="98">
        <v>0</v>
      </c>
      <c r="F17" s="139">
        <f t="shared" ref="F17:F18" si="1">D17*E17</f>
        <v>0</v>
      </c>
    </row>
    <row r="18" spans="1:6" s="149" customFormat="1" x14ac:dyDescent="0.35">
      <c r="A18" s="114" t="s">
        <v>159</v>
      </c>
      <c r="B18" s="98" t="s">
        <v>160</v>
      </c>
      <c r="C18" s="99" t="s">
        <v>14</v>
      </c>
      <c r="D18" s="99">
        <v>8</v>
      </c>
      <c r="E18" s="98">
        <v>0</v>
      </c>
      <c r="F18" s="139">
        <f t="shared" si="1"/>
        <v>0</v>
      </c>
    </row>
    <row r="19" spans="1:6" s="149" customFormat="1" ht="20" customHeight="1" x14ac:dyDescent="0.35">
      <c r="A19" s="242"/>
      <c r="B19" s="151" t="s">
        <v>216</v>
      </c>
      <c r="C19" s="152"/>
      <c r="D19" s="152"/>
      <c r="E19" s="243"/>
      <c r="F19" s="154">
        <f>SUM(F15:F18)</f>
        <v>0</v>
      </c>
    </row>
    <row r="20" spans="1:6" s="149" customFormat="1" x14ac:dyDescent="0.35">
      <c r="A20" s="245">
        <v>2.2000000000000002</v>
      </c>
      <c r="B20" s="148" t="s">
        <v>161</v>
      </c>
      <c r="C20" s="98"/>
      <c r="D20" s="99"/>
      <c r="E20" s="98"/>
      <c r="F20" s="139"/>
    </row>
    <row r="21" spans="1:6" s="149" customFormat="1" x14ac:dyDescent="0.35">
      <c r="A21" s="113" t="s">
        <v>162</v>
      </c>
      <c r="B21" s="98" t="s">
        <v>163</v>
      </c>
      <c r="C21" s="99" t="s">
        <v>123</v>
      </c>
      <c r="D21" s="99">
        <v>22</v>
      </c>
      <c r="E21" s="98">
        <v>0</v>
      </c>
      <c r="F21" s="139">
        <f>D21*E21</f>
        <v>0</v>
      </c>
    </row>
    <row r="22" spans="1:6" s="149" customFormat="1" x14ac:dyDescent="0.35">
      <c r="A22" s="113" t="s">
        <v>164</v>
      </c>
      <c r="B22" s="98" t="s">
        <v>165</v>
      </c>
      <c r="C22" s="99"/>
      <c r="D22" s="99"/>
      <c r="E22" s="98">
        <v>0</v>
      </c>
      <c r="F22" s="139"/>
    </row>
    <row r="23" spans="1:6" s="149" customFormat="1" x14ac:dyDescent="0.35">
      <c r="A23" s="113" t="s">
        <v>166</v>
      </c>
      <c r="B23" s="98" t="s">
        <v>167</v>
      </c>
      <c r="C23" s="99" t="s">
        <v>14</v>
      </c>
      <c r="D23" s="99">
        <v>3</v>
      </c>
      <c r="E23" s="98">
        <v>0</v>
      </c>
      <c r="F23" s="139">
        <f>D23*E23</f>
        <v>0</v>
      </c>
    </row>
    <row r="24" spans="1:6" s="149" customFormat="1" x14ac:dyDescent="0.35">
      <c r="A24" s="113" t="s">
        <v>168</v>
      </c>
      <c r="B24" s="98" t="s">
        <v>169</v>
      </c>
      <c r="C24" s="99" t="s">
        <v>14</v>
      </c>
      <c r="D24" s="99">
        <v>2</v>
      </c>
      <c r="E24" s="98">
        <v>0</v>
      </c>
      <c r="F24" s="139">
        <f t="shared" ref="F24:F31" si="2">D24*E24</f>
        <v>0</v>
      </c>
    </row>
    <row r="25" spans="1:6" s="149" customFormat="1" x14ac:dyDescent="0.35">
      <c r="A25" s="113" t="s">
        <v>170</v>
      </c>
      <c r="B25" s="98" t="s">
        <v>171</v>
      </c>
      <c r="C25" s="99" t="s">
        <v>14</v>
      </c>
      <c r="D25" s="99">
        <v>1</v>
      </c>
      <c r="E25" s="98">
        <v>0</v>
      </c>
      <c r="F25" s="139">
        <f t="shared" si="2"/>
        <v>0</v>
      </c>
    </row>
    <row r="26" spans="1:6" s="149" customFormat="1" x14ac:dyDescent="0.35">
      <c r="A26" s="113" t="s">
        <v>172</v>
      </c>
      <c r="B26" s="98" t="s">
        <v>173</v>
      </c>
      <c r="C26" s="99" t="s">
        <v>14</v>
      </c>
      <c r="D26" s="99">
        <v>3</v>
      </c>
      <c r="E26" s="98">
        <v>0</v>
      </c>
      <c r="F26" s="139">
        <f t="shared" si="2"/>
        <v>0</v>
      </c>
    </row>
    <row r="27" spans="1:6" s="149" customFormat="1" x14ac:dyDescent="0.35">
      <c r="A27" s="113" t="s">
        <v>174</v>
      </c>
      <c r="B27" s="98" t="s">
        <v>175</v>
      </c>
      <c r="C27" s="99" t="s">
        <v>14</v>
      </c>
      <c r="D27" s="99">
        <v>1</v>
      </c>
      <c r="E27" s="98">
        <v>0</v>
      </c>
      <c r="F27" s="139">
        <f t="shared" si="2"/>
        <v>0</v>
      </c>
    </row>
    <row r="28" spans="1:6" s="149" customFormat="1" x14ac:dyDescent="0.35">
      <c r="A28" s="113" t="s">
        <v>176</v>
      </c>
      <c r="B28" s="98" t="s">
        <v>177</v>
      </c>
      <c r="C28" s="99" t="s">
        <v>14</v>
      </c>
      <c r="D28" s="99">
        <v>1</v>
      </c>
      <c r="E28" s="98">
        <v>0</v>
      </c>
      <c r="F28" s="139">
        <f t="shared" si="2"/>
        <v>0</v>
      </c>
    </row>
    <row r="29" spans="1:6" s="149" customFormat="1" x14ac:dyDescent="0.35">
      <c r="A29" s="113" t="s">
        <v>178</v>
      </c>
      <c r="B29" s="98" t="s">
        <v>179</v>
      </c>
      <c r="C29" s="99" t="s">
        <v>14</v>
      </c>
      <c r="D29" s="99">
        <v>1</v>
      </c>
      <c r="E29" s="98">
        <v>0</v>
      </c>
      <c r="F29" s="139">
        <f t="shared" si="2"/>
        <v>0</v>
      </c>
    </row>
    <row r="30" spans="1:6" s="149" customFormat="1" x14ac:dyDescent="0.35">
      <c r="A30" s="113" t="s">
        <v>178</v>
      </c>
      <c r="B30" s="98" t="s">
        <v>180</v>
      </c>
      <c r="C30" s="99" t="s">
        <v>14</v>
      </c>
      <c r="D30" s="99">
        <v>1</v>
      </c>
      <c r="E30" s="98">
        <v>0</v>
      </c>
      <c r="F30" s="139">
        <f t="shared" si="2"/>
        <v>0</v>
      </c>
    </row>
    <row r="31" spans="1:6" s="149" customFormat="1" x14ac:dyDescent="0.35">
      <c r="A31" s="114">
        <v>3</v>
      </c>
      <c r="B31" s="98" t="s">
        <v>181</v>
      </c>
      <c r="C31" s="99" t="s">
        <v>14</v>
      </c>
      <c r="D31" s="99">
        <v>2</v>
      </c>
      <c r="E31" s="98">
        <v>0</v>
      </c>
      <c r="F31" s="139">
        <f t="shared" si="2"/>
        <v>0</v>
      </c>
    </row>
    <row r="32" spans="1:6" s="149" customFormat="1" ht="43.5" x14ac:dyDescent="0.35">
      <c r="A32" s="114">
        <v>4</v>
      </c>
      <c r="B32" s="98" t="s">
        <v>182</v>
      </c>
      <c r="C32" s="99" t="s">
        <v>183</v>
      </c>
      <c r="D32" s="99">
        <v>4</v>
      </c>
      <c r="E32" s="98">
        <v>0</v>
      </c>
      <c r="F32" s="139">
        <f>D32*E32</f>
        <v>0</v>
      </c>
    </row>
    <row r="33" spans="1:6" s="149" customFormat="1" ht="69" customHeight="1" x14ac:dyDescent="0.35">
      <c r="A33" s="114">
        <v>5</v>
      </c>
      <c r="B33" s="98" t="s">
        <v>184</v>
      </c>
      <c r="C33" s="99" t="s">
        <v>123</v>
      </c>
      <c r="D33" s="99">
        <v>1197</v>
      </c>
      <c r="E33" s="98">
        <v>0</v>
      </c>
      <c r="F33" s="139">
        <f t="shared" ref="F33:F34" si="3">D33*E33</f>
        <v>0</v>
      </c>
    </row>
    <row r="34" spans="1:6" s="149" customFormat="1" ht="43.5" x14ac:dyDescent="0.35">
      <c r="A34" s="114">
        <v>6</v>
      </c>
      <c r="B34" s="98" t="s">
        <v>185</v>
      </c>
      <c r="C34" s="99" t="s">
        <v>123</v>
      </c>
      <c r="D34" s="99">
        <v>1197</v>
      </c>
      <c r="E34" s="98">
        <v>0</v>
      </c>
      <c r="F34" s="139">
        <f t="shared" si="3"/>
        <v>0</v>
      </c>
    </row>
    <row r="35" spans="1:6" s="132" customFormat="1" ht="20" customHeight="1" x14ac:dyDescent="0.35">
      <c r="A35" s="237"/>
      <c r="B35" s="131" t="s">
        <v>217</v>
      </c>
      <c r="C35" s="109"/>
      <c r="D35" s="109"/>
      <c r="E35" s="238"/>
      <c r="F35" s="138">
        <f>SUM(F20:F34)</f>
        <v>0</v>
      </c>
    </row>
    <row r="36" spans="1:6" s="132" customFormat="1" ht="20" customHeight="1" x14ac:dyDescent="0.35">
      <c r="A36" s="140"/>
      <c r="B36" s="224" t="s">
        <v>191</v>
      </c>
      <c r="C36" s="246"/>
      <c r="D36" s="246"/>
      <c r="E36" s="246"/>
      <c r="F36" s="141">
        <f>F9+F14+F19+F35</f>
        <v>0</v>
      </c>
    </row>
    <row r="37" spans="1:6" ht="20" customHeight="1" x14ac:dyDescent="0.35">
      <c r="A37" s="339" t="s">
        <v>128</v>
      </c>
      <c r="B37" s="319"/>
      <c r="C37" s="319"/>
      <c r="D37" s="319"/>
      <c r="E37" s="319"/>
      <c r="F37" s="91">
        <f>F36*15%</f>
        <v>0</v>
      </c>
    </row>
    <row r="38" spans="1:6" ht="20" customHeight="1" x14ac:dyDescent="0.35">
      <c r="A38" s="339" t="s">
        <v>129</v>
      </c>
      <c r="B38" s="319"/>
      <c r="C38" s="319"/>
      <c r="D38" s="319"/>
      <c r="E38" s="319"/>
      <c r="F38" s="91">
        <f>(F36+F37)</f>
        <v>0</v>
      </c>
    </row>
    <row r="39" spans="1:6" ht="15" hidden="1" thickBot="1" x14ac:dyDescent="0.4">
      <c r="A39" s="239"/>
      <c r="B39" s="240"/>
      <c r="C39" s="240"/>
      <c r="D39" s="240"/>
      <c r="E39" s="240"/>
      <c r="F39" s="241"/>
    </row>
  </sheetData>
  <mergeCells count="5">
    <mergeCell ref="B15:C15"/>
    <mergeCell ref="A37:E37"/>
    <mergeCell ref="A38:E38"/>
    <mergeCell ref="A1:F1"/>
    <mergeCell ref="A2:F2"/>
  </mergeCells>
  <pageMargins left="0.75" right="0.75" top="1" bottom="1" header="0.5" footer="0.5"/>
  <pageSetup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14</vt:i4>
      </vt:variant>
    </vt:vector>
  </HeadingPairs>
  <TitlesOfParts>
    <vt:vector size="33" baseType="lpstr">
      <vt:lpstr>Cover Page</vt:lpstr>
      <vt:lpstr>Grand Smry-4</vt:lpstr>
      <vt:lpstr>Sumry 4.1</vt:lpstr>
      <vt:lpstr>4.1.1-General Item </vt:lpstr>
      <vt:lpstr>4.1.2. Pipe construction</vt:lpstr>
      <vt:lpstr>4.1.3. WP</vt:lpstr>
      <vt:lpstr>Sumry-4.2 </vt:lpstr>
      <vt:lpstr>4.2.1-General Item</vt:lpstr>
      <vt:lpstr>4.2.2- Pipe Line Cons.</vt:lpstr>
      <vt:lpstr>4.2.3-Water Point </vt:lpstr>
      <vt:lpstr>Sumry 4.3</vt:lpstr>
      <vt:lpstr>4.3.1-General Item </vt:lpstr>
      <vt:lpstr>4.3.2--Pipe line construction</vt:lpstr>
      <vt:lpstr>4.3.3-Water Point </vt:lpstr>
      <vt:lpstr>Sumry 4-4 </vt:lpstr>
      <vt:lpstr>4.4.1.General Item</vt:lpstr>
      <vt:lpstr>4.4.2.Pipe Line Construction</vt:lpstr>
      <vt:lpstr>4.4.3.Water Point</vt:lpstr>
      <vt:lpstr>4-Pipeline installation Ukuna P</vt:lpstr>
      <vt:lpstr>'4.1.1-General Item '!Print_Area</vt:lpstr>
      <vt:lpstr>'4.2.1-General Item'!Print_Area</vt:lpstr>
      <vt:lpstr>'4.2.3-Water Point '!Print_Area</vt:lpstr>
      <vt:lpstr>'4.3.1-General Item '!Print_Area</vt:lpstr>
      <vt:lpstr>'4.3.2--Pipe line construction'!Print_Area</vt:lpstr>
      <vt:lpstr>'4.3.3-Water Point '!Print_Area</vt:lpstr>
      <vt:lpstr>'4.4.2.Pipe Line Construction'!Print_Area</vt:lpstr>
      <vt:lpstr>'4.4.3.Water Point'!Print_Area</vt:lpstr>
      <vt:lpstr>'Cover Page'!Print_Area</vt:lpstr>
      <vt:lpstr>'Grand Smry-4'!Print_Area</vt:lpstr>
      <vt:lpstr>'Sumry 4.1'!Print_Area</vt:lpstr>
      <vt:lpstr>'Sumry 4.3'!Print_Area</vt:lpstr>
      <vt:lpstr>'Sumry 4-4 '!Print_Area</vt:lpstr>
      <vt:lpstr>'Sumry-4.2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Bahiru Tefera</cp:lastModifiedBy>
  <cp:lastPrinted>2024-12-19T08:29:35Z</cp:lastPrinted>
  <dcterms:created xsi:type="dcterms:W3CDTF">2024-02-07T05:06:26Z</dcterms:created>
  <dcterms:modified xsi:type="dcterms:W3CDTF">2024-12-28T10:27:45Z</dcterms:modified>
</cp:coreProperties>
</file>